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K:\Finances\Tesoreria\Acciones\Share BuyBack\Resumen Aston\ShareBuyBack II 112022\"/>
    </mc:Choice>
  </mc:AlternateContent>
  <xr:revisionPtr revIDLastSave="0" documentId="13_ncr:1_{BE97D3EB-B7C1-4908-9E7D-762F33E0002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E14" i="1"/>
  <c r="E15" i="1"/>
  <c r="E16" i="1"/>
  <c r="H17" i="1" l="1"/>
  <c r="H18" i="1"/>
  <c r="H19" i="1"/>
  <c r="H20" i="1"/>
  <c r="H21" i="1"/>
  <c r="E17" i="1"/>
  <c r="E18" i="1"/>
  <c r="E19" i="1"/>
  <c r="E20" i="1"/>
  <c r="E21" i="1"/>
  <c r="H22" i="1" l="1"/>
  <c r="H23" i="1"/>
  <c r="H24" i="1"/>
  <c r="H25" i="1"/>
  <c r="E22" i="1"/>
  <c r="E23" i="1"/>
  <c r="E24" i="1"/>
  <c r="E25" i="1"/>
  <c r="H26" i="1" l="1"/>
  <c r="H27" i="1"/>
  <c r="H28" i="1"/>
  <c r="H29" i="1"/>
  <c r="H30" i="1"/>
  <c r="E26" i="1"/>
  <c r="E27" i="1"/>
  <c r="E28" i="1"/>
  <c r="E29" i="1"/>
  <c r="E30" i="1"/>
  <c r="E31" i="1"/>
  <c r="H31" i="1"/>
  <c r="E32" i="1"/>
  <c r="H32" i="1"/>
  <c r="E33" i="1"/>
  <c r="H33" i="1"/>
  <c r="E34" i="1"/>
  <c r="H34" i="1"/>
  <c r="E35" i="1"/>
  <c r="H35" i="1"/>
  <c r="H36" i="1" l="1"/>
  <c r="H37" i="1"/>
  <c r="H38" i="1"/>
  <c r="H39" i="1"/>
  <c r="E36" i="1"/>
  <c r="E37" i="1"/>
  <c r="E38" i="1"/>
  <c r="E39" i="1"/>
  <c r="H40" i="1" l="1"/>
  <c r="H41" i="1"/>
  <c r="H42" i="1"/>
  <c r="H43" i="1"/>
  <c r="E40" i="1"/>
  <c r="E41" i="1"/>
  <c r="E42" i="1"/>
  <c r="E43" i="1"/>
  <c r="H44" i="1" l="1"/>
  <c r="H45" i="1"/>
  <c r="H46" i="1"/>
  <c r="H47" i="1"/>
  <c r="H48" i="1"/>
  <c r="E44" i="1"/>
  <c r="E45" i="1"/>
  <c r="E46" i="1"/>
  <c r="E47" i="1"/>
  <c r="E48" i="1"/>
  <c r="H49" i="1" l="1"/>
  <c r="H50" i="1"/>
  <c r="H51" i="1"/>
  <c r="H52" i="1"/>
  <c r="H53" i="1"/>
  <c r="E49" i="1"/>
  <c r="E50" i="1"/>
  <c r="E51" i="1"/>
  <c r="E52" i="1"/>
  <c r="E53" i="1"/>
  <c r="H54" i="1" l="1"/>
  <c r="H55" i="1"/>
  <c r="H56" i="1"/>
  <c r="H57" i="1"/>
  <c r="H58" i="1"/>
  <c r="E54" i="1"/>
  <c r="E55" i="1"/>
  <c r="E56" i="1"/>
  <c r="E57" i="1"/>
  <c r="E58" i="1"/>
  <c r="H59" i="1" l="1"/>
  <c r="H60" i="1"/>
  <c r="H61" i="1"/>
  <c r="H62" i="1"/>
  <c r="H63" i="1"/>
  <c r="E59" i="1"/>
  <c r="E60" i="1"/>
  <c r="E61" i="1"/>
  <c r="E62" i="1"/>
  <c r="E63" i="1"/>
  <c r="H64" i="1" l="1"/>
  <c r="H65" i="1"/>
  <c r="H66" i="1"/>
  <c r="H67" i="1"/>
  <c r="H68" i="1"/>
  <c r="E64" i="1"/>
  <c r="E65" i="1"/>
  <c r="E66" i="1"/>
  <c r="E67" i="1"/>
  <c r="E68" i="1"/>
  <c r="H69" i="1" l="1"/>
  <c r="H70" i="1"/>
  <c r="H71" i="1"/>
  <c r="H72" i="1"/>
  <c r="H73" i="1"/>
  <c r="E69" i="1"/>
  <c r="E70" i="1"/>
  <c r="E71" i="1"/>
  <c r="E72" i="1"/>
  <c r="E73" i="1"/>
  <c r="H74" i="1" l="1"/>
  <c r="H75" i="1"/>
  <c r="H76" i="1"/>
  <c r="H77" i="1"/>
  <c r="H78" i="1"/>
  <c r="E74" i="1"/>
  <c r="E75" i="1"/>
  <c r="E76" i="1"/>
  <c r="E77" i="1"/>
  <c r="E78" i="1"/>
  <c r="E79" i="1"/>
  <c r="E80" i="1" l="1"/>
  <c r="E81" i="1"/>
  <c r="E82" i="1"/>
  <c r="E83" i="1"/>
  <c r="H79" i="1"/>
  <c r="H80" i="1"/>
  <c r="H81" i="1"/>
  <c r="H82" i="1"/>
  <c r="H83" i="1"/>
  <c r="H84" i="1" l="1"/>
  <c r="H85" i="1"/>
  <c r="H86" i="1"/>
  <c r="H87" i="1"/>
  <c r="H88" i="1"/>
  <c r="E84" i="1"/>
  <c r="E85" i="1"/>
  <c r="E86" i="1"/>
  <c r="E87" i="1"/>
  <c r="E88" i="1"/>
  <c r="H89" i="1" l="1"/>
  <c r="H90" i="1"/>
  <c r="H91" i="1"/>
  <c r="H92" i="1"/>
  <c r="H93" i="1"/>
  <c r="E89" i="1"/>
  <c r="E90" i="1"/>
  <c r="E91" i="1"/>
  <c r="E92" i="1"/>
  <c r="E93" i="1"/>
  <c r="H94" i="1" l="1"/>
  <c r="H95" i="1"/>
  <c r="H96" i="1"/>
  <c r="H97" i="1"/>
  <c r="H98" i="1"/>
  <c r="E94" i="1"/>
  <c r="E95" i="1"/>
  <c r="E96" i="1"/>
  <c r="E97" i="1"/>
  <c r="E98" i="1"/>
  <c r="H99" i="1" l="1"/>
  <c r="H100" i="1"/>
  <c r="H101" i="1"/>
  <c r="H102" i="1"/>
  <c r="H103" i="1"/>
  <c r="E99" i="1"/>
  <c r="E100" i="1"/>
  <c r="E101" i="1"/>
  <c r="E102" i="1"/>
  <c r="E103" i="1"/>
  <c r="H104" i="1" l="1"/>
  <c r="H105" i="1"/>
  <c r="H106" i="1"/>
  <c r="H107" i="1"/>
  <c r="H108" i="1"/>
  <c r="E104" i="1"/>
  <c r="E105" i="1"/>
  <c r="E106" i="1"/>
  <c r="E107" i="1"/>
  <c r="E108" i="1"/>
  <c r="E109" i="1" l="1"/>
  <c r="E110" i="1"/>
  <c r="E111" i="1"/>
  <c r="E112" i="1"/>
  <c r="H109" i="1"/>
  <c r="H110" i="1"/>
  <c r="H111" i="1"/>
  <c r="H112" i="1"/>
  <c r="H113" i="1" l="1"/>
  <c r="H114" i="1"/>
  <c r="H115" i="1"/>
  <c r="H116" i="1"/>
  <c r="H117" i="1"/>
  <c r="E113" i="1"/>
  <c r="E114" i="1"/>
  <c r="E115" i="1"/>
  <c r="E116" i="1"/>
  <c r="E117" i="1"/>
  <c r="E118" i="1" l="1"/>
  <c r="E119" i="1"/>
  <c r="E120" i="1"/>
  <c r="E121" i="1"/>
  <c r="E122" i="1"/>
  <c r="H118" i="1"/>
  <c r="H119" i="1"/>
  <c r="H120" i="1"/>
  <c r="H121" i="1"/>
  <c r="H122" i="1"/>
  <c r="H123" i="1" l="1"/>
  <c r="H124" i="1"/>
  <c r="H125" i="1"/>
  <c r="H126" i="1"/>
  <c r="H127" i="1"/>
  <c r="E123" i="1"/>
  <c r="E124" i="1"/>
  <c r="E125" i="1"/>
  <c r="E126" i="1"/>
  <c r="E127" i="1"/>
  <c r="H128" i="1" l="1"/>
  <c r="H129" i="1"/>
  <c r="H130" i="1"/>
  <c r="H131" i="1"/>
  <c r="H132" i="1"/>
  <c r="E128" i="1"/>
  <c r="E129" i="1"/>
  <c r="E130" i="1"/>
  <c r="E131" i="1"/>
  <c r="E132" i="1"/>
  <c r="H133" i="1" l="1"/>
  <c r="H134" i="1"/>
  <c r="H135" i="1"/>
  <c r="H136" i="1"/>
  <c r="H137" i="1"/>
  <c r="E133" i="1"/>
  <c r="E134" i="1"/>
  <c r="E135" i="1"/>
  <c r="E136" i="1"/>
  <c r="E137" i="1"/>
  <c r="H138" i="1" l="1"/>
  <c r="H139" i="1"/>
  <c r="H140" i="1"/>
  <c r="H141" i="1"/>
  <c r="H142" i="1"/>
  <c r="E138" i="1"/>
  <c r="E139" i="1"/>
  <c r="E140" i="1"/>
  <c r="E141" i="1"/>
  <c r="E142" i="1"/>
  <c r="D146" i="1" l="1"/>
  <c r="D7" i="1" l="1"/>
  <c r="E7" i="1" s="1"/>
  <c r="H144" i="1"/>
  <c r="H143" i="1"/>
  <c r="H145" i="1"/>
  <c r="E143" i="1"/>
  <c r="E144" i="1"/>
  <c r="E145" i="1"/>
  <c r="E6" i="1"/>
  <c r="E5" i="1"/>
  <c r="H146" i="1" l="1"/>
  <c r="H7" i="1" s="1"/>
  <c r="D8" i="1"/>
  <c r="E8" i="1" s="1"/>
  <c r="E146" i="1"/>
  <c r="G146" i="1" l="1"/>
  <c r="G7" i="1" s="1"/>
</calcChain>
</file>

<file path=xl/sharedStrings.xml><?xml version="1.0" encoding="utf-8"?>
<sst xmlns="http://schemas.openxmlformats.org/spreadsheetml/2006/main" count="156" uniqueCount="18">
  <si>
    <t>Applus Services, S.A.</t>
  </si>
  <si>
    <t>Shares held in Treasury</t>
  </si>
  <si>
    <t>% of Total</t>
  </si>
  <si>
    <t>Total issued share capital</t>
  </si>
  <si>
    <t>Buyback on</t>
  </si>
  <si>
    <t>Avg price</t>
  </si>
  <si>
    <t>Cumulative Buyback</t>
  </si>
  <si>
    <t>Value</t>
  </si>
  <si>
    <t>Target Buyback is 5% of issued share capital</t>
  </si>
  <si>
    <t>€</t>
  </si>
  <si>
    <t>Shares</t>
  </si>
  <si>
    <t>Daily Summary and average prices:</t>
  </si>
  <si>
    <t>Total Shares held in Treasury</t>
  </si>
  <si>
    <t>bought</t>
  </si>
  <si>
    <t>ISC</t>
  </si>
  <si>
    <t>Shares held for Long Term Incentive Plans</t>
  </si>
  <si>
    <t>Cumulative Buyback (daily amounts below)</t>
  </si>
  <si>
    <t>As at 22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</si>
</sst>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10" fontId="2" fillId="0" borderId="0" xfId="2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  <xf numFmtId="0" fontId="0" fillId="0" borderId="0" xfId="0" applyFont="1"/>
    <xf numFmtId="165" fontId="1" fillId="0" borderId="0" xfId="1" applyNumberFormat="1" applyFont="1"/>
    <xf numFmtId="10" fontId="1" fillId="0" borderId="0" xfId="2" applyNumberFormat="1" applyFont="1"/>
    <xf numFmtId="0" fontId="0" fillId="0" borderId="0" xfId="0" applyFont="1" applyAlignment="1">
      <alignment horizontal="left"/>
    </xf>
    <xf numFmtId="166" fontId="0" fillId="0" borderId="0" xfId="0" applyNumberFormat="1" applyFont="1"/>
    <xf numFmtId="43" fontId="0" fillId="0" borderId="0" xfId="0" applyNumberFormat="1" applyFont="1"/>
    <xf numFmtId="166" fontId="0" fillId="0" borderId="0" xfId="0" applyNumberFormat="1"/>
    <xf numFmtId="3" fontId="3" fillId="0" borderId="0" xfId="0" applyNumberFormat="1" applyFont="1"/>
    <xf numFmtId="165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zoomScaleNormal="100" workbookViewId="0"/>
  </sheetViews>
  <sheetFormatPr baseColWidth="10" defaultColWidth="9.140625" defaultRowHeight="15" x14ac:dyDescent="0.25"/>
  <cols>
    <col min="1" max="1" width="13.5703125" customWidth="1"/>
    <col min="2" max="2" width="12.85546875" customWidth="1"/>
    <col min="3" max="3" width="13.42578125" customWidth="1"/>
    <col min="4" max="4" width="12.5703125" bestFit="1" customWidth="1"/>
    <col min="5" max="5" width="9.140625" customWidth="1"/>
    <col min="7" max="7" width="9.5703125" bestFit="1" customWidth="1"/>
    <col min="8" max="8" width="15.5703125" bestFit="1" customWidth="1"/>
  </cols>
  <sheetData>
    <row r="1" spans="1:12" x14ac:dyDescent="0.25">
      <c r="A1" s="6" t="s">
        <v>0</v>
      </c>
    </row>
    <row r="2" spans="1:12" x14ac:dyDescent="0.25">
      <c r="A2" s="6" t="s">
        <v>1</v>
      </c>
    </row>
    <row r="3" spans="1:12" x14ac:dyDescent="0.25">
      <c r="A3" s="6" t="s">
        <v>17</v>
      </c>
      <c r="D3" s="7" t="s">
        <v>10</v>
      </c>
      <c r="E3" s="7" t="s">
        <v>2</v>
      </c>
      <c r="F3" s="7"/>
      <c r="G3" s="7" t="s">
        <v>5</v>
      </c>
      <c r="H3" s="7" t="s">
        <v>7</v>
      </c>
    </row>
    <row r="4" spans="1:12" x14ac:dyDescent="0.25">
      <c r="G4" s="7" t="s">
        <v>9</v>
      </c>
      <c r="H4" s="7" t="s">
        <v>9</v>
      </c>
    </row>
    <row r="5" spans="1:12" x14ac:dyDescent="0.25">
      <c r="A5" s="6" t="s">
        <v>3</v>
      </c>
      <c r="B5" s="6"/>
      <c r="C5" s="6"/>
      <c r="D5" s="8">
        <v>135867508</v>
      </c>
      <c r="E5" s="9">
        <f>D5/$D$5</f>
        <v>1</v>
      </c>
    </row>
    <row r="6" spans="1:12" x14ac:dyDescent="0.25">
      <c r="A6" s="14" t="s">
        <v>15</v>
      </c>
      <c r="B6" s="14"/>
      <c r="C6" s="14"/>
      <c r="D6" s="2">
        <v>146997</v>
      </c>
      <c r="E6" s="16">
        <f>D6/$D$5</f>
        <v>1.0819143013942672E-3</v>
      </c>
      <c r="F6" s="14"/>
      <c r="G6" s="14"/>
      <c r="H6" s="14"/>
    </row>
    <row r="7" spans="1:12" x14ac:dyDescent="0.25">
      <c r="A7" s="17" t="s">
        <v>16</v>
      </c>
      <c r="B7" s="14"/>
      <c r="C7" s="14"/>
      <c r="D7" s="15">
        <f>D146</f>
        <v>6793375</v>
      </c>
      <c r="E7" s="16">
        <f t="shared" ref="E7:E8" si="0">D7/$D$5</f>
        <v>4.9999997055955425E-2</v>
      </c>
      <c r="F7" s="14"/>
      <c r="G7" s="18">
        <f>G146</f>
        <v>6.9548313261081569</v>
      </c>
      <c r="H7" s="19">
        <f>H146</f>
        <v>47246777.259999998</v>
      </c>
      <c r="L7" s="21"/>
    </row>
    <row r="8" spans="1:12" x14ac:dyDescent="0.25">
      <c r="A8" s="6" t="s">
        <v>12</v>
      </c>
      <c r="D8" s="13">
        <f>SUM(D6:D7)</f>
        <v>6940372</v>
      </c>
      <c r="E8" s="9">
        <f t="shared" si="0"/>
        <v>5.1081911357349692E-2</v>
      </c>
      <c r="L8" s="22"/>
    </row>
    <row r="9" spans="1:12" x14ac:dyDescent="0.25">
      <c r="A9" s="6"/>
      <c r="D9" s="13"/>
      <c r="E9" s="9"/>
    </row>
    <row r="11" spans="1:12" x14ac:dyDescent="0.25">
      <c r="A11" s="6" t="s">
        <v>11</v>
      </c>
      <c r="D11" s="7" t="s">
        <v>10</v>
      </c>
      <c r="E11" s="7" t="s">
        <v>2</v>
      </c>
      <c r="F11" s="7"/>
      <c r="G11" s="7" t="s">
        <v>5</v>
      </c>
      <c r="H11" s="7" t="s">
        <v>7</v>
      </c>
    </row>
    <row r="12" spans="1:12" x14ac:dyDescent="0.25">
      <c r="B12" s="1"/>
      <c r="D12" s="7" t="s">
        <v>13</v>
      </c>
      <c r="E12" s="7" t="s">
        <v>14</v>
      </c>
      <c r="F12" s="7"/>
      <c r="G12" s="7" t="s">
        <v>9</v>
      </c>
      <c r="H12" s="7" t="s">
        <v>9</v>
      </c>
    </row>
    <row r="13" spans="1:12" x14ac:dyDescent="0.25">
      <c r="A13" s="4"/>
      <c r="B13" s="1"/>
      <c r="D13" s="7"/>
      <c r="E13" s="7"/>
      <c r="F13" s="7"/>
      <c r="G13" s="7"/>
      <c r="H13" s="7"/>
    </row>
    <row r="14" spans="1:12" x14ac:dyDescent="0.25">
      <c r="A14" s="4" t="s">
        <v>4</v>
      </c>
      <c r="B14" s="1">
        <v>45063</v>
      </c>
      <c r="D14" s="2">
        <v>34125</v>
      </c>
      <c r="E14" s="3">
        <f t="shared" ref="E14:E16" si="1">D14/$D$5</f>
        <v>2.5116380290127936E-4</v>
      </c>
      <c r="F14" s="7"/>
      <c r="G14" s="20">
        <v>8.8124465934065945</v>
      </c>
      <c r="H14" s="5">
        <f t="shared" ref="H14:H16" si="2">D14*G14</f>
        <v>300724.74000000005</v>
      </c>
    </row>
    <row r="15" spans="1:12" x14ac:dyDescent="0.25">
      <c r="A15" s="4" t="s">
        <v>4</v>
      </c>
      <c r="B15" s="1">
        <v>45062</v>
      </c>
      <c r="D15" s="2">
        <v>46676</v>
      </c>
      <c r="E15" s="3">
        <f t="shared" si="1"/>
        <v>3.4354056158886789E-4</v>
      </c>
      <c r="F15" s="7"/>
      <c r="G15" s="20">
        <v>8.9233706830062598</v>
      </c>
      <c r="H15" s="5">
        <f t="shared" si="2"/>
        <v>416507.25000000017</v>
      </c>
    </row>
    <row r="16" spans="1:12" x14ac:dyDescent="0.25">
      <c r="A16" s="4" t="s">
        <v>4</v>
      </c>
      <c r="B16" s="1">
        <v>45061</v>
      </c>
      <c r="D16" s="2">
        <v>96550</v>
      </c>
      <c r="E16" s="3">
        <f t="shared" si="1"/>
        <v>7.1061875956391284E-4</v>
      </c>
      <c r="F16" s="7"/>
      <c r="G16" s="20">
        <v>8.9856932159502882</v>
      </c>
      <c r="H16" s="5">
        <f t="shared" si="2"/>
        <v>867568.68000000028</v>
      </c>
    </row>
    <row r="17" spans="1:8" x14ac:dyDescent="0.25">
      <c r="A17" s="4" t="s">
        <v>4</v>
      </c>
      <c r="B17" s="1">
        <v>45058</v>
      </c>
      <c r="D17" s="2">
        <v>81885</v>
      </c>
      <c r="E17" s="3">
        <f t="shared" ref="E17:E21" si="3">D17/$D$5</f>
        <v>6.0268272529146556E-4</v>
      </c>
      <c r="F17" s="7"/>
      <c r="G17" s="20">
        <v>8.8702499847346896</v>
      </c>
      <c r="H17" s="5">
        <f t="shared" ref="H17:H21" si="4">D17*G17</f>
        <v>726340.42</v>
      </c>
    </row>
    <row r="18" spans="1:8" x14ac:dyDescent="0.25">
      <c r="A18" s="4" t="s">
        <v>4</v>
      </c>
      <c r="B18" s="1">
        <v>45057</v>
      </c>
      <c r="D18" s="2">
        <v>80776</v>
      </c>
      <c r="E18" s="3">
        <f t="shared" si="3"/>
        <v>5.9452036170413905E-4</v>
      </c>
      <c r="F18" s="7"/>
      <c r="G18" s="20">
        <v>8.9464040061404386</v>
      </c>
      <c r="H18" s="5">
        <f t="shared" si="4"/>
        <v>722654.7300000001</v>
      </c>
    </row>
    <row r="19" spans="1:8" x14ac:dyDescent="0.25">
      <c r="A19" s="4" t="s">
        <v>4</v>
      </c>
      <c r="B19" s="1">
        <v>45056</v>
      </c>
      <c r="D19" s="2">
        <v>54869</v>
      </c>
      <c r="E19" s="3">
        <f t="shared" si="3"/>
        <v>4.0384195461949592E-4</v>
      </c>
      <c r="F19" s="7"/>
      <c r="G19" s="20">
        <v>8.8911035375166332</v>
      </c>
      <c r="H19" s="5">
        <f t="shared" si="4"/>
        <v>487845.96000000014</v>
      </c>
    </row>
    <row r="20" spans="1:8" x14ac:dyDescent="0.25">
      <c r="A20" s="4" t="s">
        <v>4</v>
      </c>
      <c r="B20" s="1">
        <v>45055</v>
      </c>
      <c r="D20" s="2">
        <v>69273</v>
      </c>
      <c r="E20" s="3">
        <f t="shared" si="3"/>
        <v>5.0985699980601689E-4</v>
      </c>
      <c r="F20" s="7"/>
      <c r="G20" s="20">
        <v>8.8984969612980525</v>
      </c>
      <c r="H20" s="5">
        <f t="shared" si="4"/>
        <v>616425.57999999996</v>
      </c>
    </row>
    <row r="21" spans="1:8" x14ac:dyDescent="0.25">
      <c r="A21" s="4" t="s">
        <v>4</v>
      </c>
      <c r="B21" s="1">
        <v>45054</v>
      </c>
      <c r="D21" s="2">
        <v>108000</v>
      </c>
      <c r="E21" s="3">
        <f t="shared" si="3"/>
        <v>7.9489203555569744E-4</v>
      </c>
      <c r="F21" s="7"/>
      <c r="G21" s="20">
        <v>9.0565565740740723</v>
      </c>
      <c r="H21" s="5">
        <f t="shared" si="4"/>
        <v>978108.10999999987</v>
      </c>
    </row>
    <row r="22" spans="1:8" x14ac:dyDescent="0.25">
      <c r="A22" s="4" t="s">
        <v>4</v>
      </c>
      <c r="B22" s="1">
        <v>45051</v>
      </c>
      <c r="D22" s="2">
        <v>77000</v>
      </c>
      <c r="E22" s="3">
        <f t="shared" ref="E22:E25" si="5">D22/$D$5</f>
        <v>5.6672858090545087E-4</v>
      </c>
      <c r="F22" s="7"/>
      <c r="G22" s="20">
        <v>9.2612962337662363</v>
      </c>
      <c r="H22" s="5">
        <f t="shared" ref="H22:H25" si="6">D22*G22</f>
        <v>713119.81000000017</v>
      </c>
    </row>
    <row r="23" spans="1:8" x14ac:dyDescent="0.25">
      <c r="A23" s="4" t="s">
        <v>4</v>
      </c>
      <c r="B23" s="1">
        <v>45050</v>
      </c>
      <c r="D23" s="2">
        <v>58115</v>
      </c>
      <c r="E23" s="3">
        <f t="shared" si="5"/>
        <v>4.2773287635480882E-4</v>
      </c>
      <c r="F23" s="7"/>
      <c r="G23" s="20">
        <v>7.5563735696463921</v>
      </c>
      <c r="H23" s="5">
        <f t="shared" si="6"/>
        <v>439138.65000000008</v>
      </c>
    </row>
    <row r="24" spans="1:8" x14ac:dyDescent="0.25">
      <c r="A24" s="4" t="s">
        <v>4</v>
      </c>
      <c r="B24" s="1">
        <v>45049</v>
      </c>
      <c r="D24" s="2">
        <v>33007</v>
      </c>
      <c r="E24" s="3">
        <f t="shared" si="5"/>
        <v>2.4293519831098984E-4</v>
      </c>
      <c r="F24" s="7"/>
      <c r="G24" s="20">
        <v>7.5830417790165709</v>
      </c>
      <c r="H24" s="5">
        <f t="shared" si="6"/>
        <v>250293.45999999996</v>
      </c>
    </row>
    <row r="25" spans="1:8" x14ac:dyDescent="0.25">
      <c r="A25" s="4" t="s">
        <v>4</v>
      </c>
      <c r="B25" s="1">
        <v>45048</v>
      </c>
      <c r="D25" s="2">
        <v>31079</v>
      </c>
      <c r="E25" s="3">
        <f t="shared" si="5"/>
        <v>2.2874490345403258E-4</v>
      </c>
      <c r="F25" s="7"/>
      <c r="G25" s="20">
        <v>7.6823552881366828</v>
      </c>
      <c r="H25" s="5">
        <f t="shared" si="6"/>
        <v>238759.91999999995</v>
      </c>
    </row>
    <row r="26" spans="1:8" x14ac:dyDescent="0.25">
      <c r="A26" s="4" t="s">
        <v>4</v>
      </c>
      <c r="B26" s="1">
        <v>45044</v>
      </c>
      <c r="D26" s="2">
        <v>52093</v>
      </c>
      <c r="E26" s="3">
        <f t="shared" ref="E26:E30" si="7">D26/$D$5</f>
        <v>3.8341028526113838E-4</v>
      </c>
      <c r="F26" s="7"/>
      <c r="G26" s="20">
        <v>7.5415606703395852</v>
      </c>
      <c r="H26" s="5">
        <f t="shared" ref="H26:H30" si="8">D26*G26</f>
        <v>392862.52</v>
      </c>
    </row>
    <row r="27" spans="1:8" x14ac:dyDescent="0.25">
      <c r="A27" s="4" t="s">
        <v>4</v>
      </c>
      <c r="B27" s="1">
        <v>45043</v>
      </c>
      <c r="D27" s="2">
        <v>44295</v>
      </c>
      <c r="E27" s="3">
        <f t="shared" si="7"/>
        <v>3.2601613624944086E-4</v>
      </c>
      <c r="F27" s="7"/>
      <c r="G27" s="20">
        <v>7.4686815667682582</v>
      </c>
      <c r="H27" s="5">
        <f t="shared" si="8"/>
        <v>330825.25</v>
      </c>
    </row>
    <row r="28" spans="1:8" x14ac:dyDescent="0.25">
      <c r="A28" s="4" t="s">
        <v>4</v>
      </c>
      <c r="B28" s="1">
        <v>45042</v>
      </c>
      <c r="D28" s="2">
        <v>49943</v>
      </c>
      <c r="E28" s="3">
        <f t="shared" si="7"/>
        <v>3.6758604566442774E-4</v>
      </c>
      <c r="F28" s="7"/>
      <c r="G28" s="20">
        <v>7.4073137376609326</v>
      </c>
      <c r="H28" s="5">
        <f t="shared" si="8"/>
        <v>369943.47</v>
      </c>
    </row>
    <row r="29" spans="1:8" x14ac:dyDescent="0.25">
      <c r="A29" s="4" t="s">
        <v>4</v>
      </c>
      <c r="B29" s="1">
        <v>45041</v>
      </c>
      <c r="D29" s="2">
        <v>73000</v>
      </c>
      <c r="E29" s="3">
        <f t="shared" si="7"/>
        <v>5.3728813514412877E-4</v>
      </c>
      <c r="F29" s="7"/>
      <c r="G29" s="20">
        <v>7.4983728767123266</v>
      </c>
      <c r="H29" s="5">
        <f t="shared" si="8"/>
        <v>547381.21999999986</v>
      </c>
    </row>
    <row r="30" spans="1:8" x14ac:dyDescent="0.25">
      <c r="A30" s="4" t="s">
        <v>4</v>
      </c>
      <c r="B30" s="1">
        <v>45040</v>
      </c>
      <c r="D30" s="2">
        <v>50193</v>
      </c>
      <c r="E30" s="3">
        <f t="shared" si="7"/>
        <v>3.6942607352451038E-4</v>
      </c>
      <c r="F30" s="7"/>
      <c r="G30" s="20">
        <v>7.5646175761560368</v>
      </c>
      <c r="H30" s="5">
        <f t="shared" si="8"/>
        <v>379690.85</v>
      </c>
    </row>
    <row r="31" spans="1:8" x14ac:dyDescent="0.25">
      <c r="A31" s="4" t="s">
        <v>4</v>
      </c>
      <c r="B31" s="1">
        <v>45037</v>
      </c>
      <c r="D31" s="2">
        <v>36769</v>
      </c>
      <c r="E31" s="3">
        <f t="shared" ref="E31:E35" si="9">D31/$D$5</f>
        <v>2.7062393754951329E-4</v>
      </c>
      <c r="F31" s="7"/>
      <c r="G31" s="20">
        <v>7.4293622344910126</v>
      </c>
      <c r="H31" s="5">
        <f t="shared" ref="H31:H35" si="10">D31*G31</f>
        <v>273170.22000000003</v>
      </c>
    </row>
    <row r="32" spans="1:8" x14ac:dyDescent="0.25">
      <c r="A32" s="4" t="s">
        <v>4</v>
      </c>
      <c r="B32" s="1">
        <v>45036</v>
      </c>
      <c r="D32" s="2">
        <v>46736</v>
      </c>
      <c r="E32" s="3">
        <f t="shared" si="9"/>
        <v>3.4398216827528769E-4</v>
      </c>
      <c r="F32" s="7"/>
      <c r="G32" s="20">
        <v>7.407253937007872</v>
      </c>
      <c r="H32" s="5">
        <f t="shared" si="10"/>
        <v>346185.41999999993</v>
      </c>
    </row>
    <row r="33" spans="1:8" x14ac:dyDescent="0.25">
      <c r="A33" s="4" t="s">
        <v>4</v>
      </c>
      <c r="B33" s="1">
        <v>45035</v>
      </c>
      <c r="D33" s="2">
        <v>25428</v>
      </c>
      <c r="E33" s="3">
        <f t="shared" si="9"/>
        <v>1.8715291370472476E-4</v>
      </c>
      <c r="F33" s="7"/>
      <c r="G33" s="20">
        <v>7.3506697341513307</v>
      </c>
      <c r="H33" s="5">
        <f t="shared" si="10"/>
        <v>186912.83000000005</v>
      </c>
    </row>
    <row r="34" spans="1:8" x14ac:dyDescent="0.25">
      <c r="A34" s="4" t="s">
        <v>4</v>
      </c>
      <c r="B34" s="1">
        <v>45034</v>
      </c>
      <c r="D34" s="2">
        <v>38733</v>
      </c>
      <c r="E34" s="3">
        <f t="shared" si="9"/>
        <v>2.8507919641832246E-4</v>
      </c>
      <c r="F34" s="7"/>
      <c r="G34" s="20">
        <v>7.360196215113727</v>
      </c>
      <c r="H34" s="5">
        <f t="shared" si="10"/>
        <v>285082.48</v>
      </c>
    </row>
    <row r="35" spans="1:8" x14ac:dyDescent="0.25">
      <c r="A35" s="4" t="s">
        <v>4</v>
      </c>
      <c r="B35" s="1">
        <v>45033</v>
      </c>
      <c r="D35" s="2">
        <v>80000</v>
      </c>
      <c r="E35" s="3">
        <f t="shared" si="9"/>
        <v>5.888089152264425E-4</v>
      </c>
      <c r="F35" s="7"/>
      <c r="G35" s="20">
        <v>7.2636347500000005</v>
      </c>
      <c r="H35" s="5">
        <f t="shared" si="10"/>
        <v>581090.78</v>
      </c>
    </row>
    <row r="36" spans="1:8" x14ac:dyDescent="0.25">
      <c r="A36" s="4" t="s">
        <v>4</v>
      </c>
      <c r="B36" s="1">
        <v>45030</v>
      </c>
      <c r="D36" s="2">
        <v>60520</v>
      </c>
      <c r="E36" s="3">
        <f t="shared" ref="E36:E39" si="11">D36/$D$5</f>
        <v>4.4543394436880377E-4</v>
      </c>
      <c r="F36" s="7"/>
      <c r="G36" s="20">
        <v>7.2607732980832767</v>
      </c>
      <c r="H36" s="5">
        <f t="shared" ref="H36:H39" si="12">D36*G36</f>
        <v>439421.99999999988</v>
      </c>
    </row>
    <row r="37" spans="1:8" x14ac:dyDescent="0.25">
      <c r="A37" s="4" t="s">
        <v>4</v>
      </c>
      <c r="B37" s="1">
        <v>45029</v>
      </c>
      <c r="D37" s="2">
        <v>70119</v>
      </c>
      <c r="E37" s="3">
        <f t="shared" si="11"/>
        <v>5.160836540845365E-4</v>
      </c>
      <c r="F37" s="7"/>
      <c r="G37" s="20">
        <v>7.1986398836264076</v>
      </c>
      <c r="H37" s="5">
        <f t="shared" si="12"/>
        <v>504761.43000000005</v>
      </c>
    </row>
    <row r="38" spans="1:8" x14ac:dyDescent="0.25">
      <c r="A38" s="4" t="s">
        <v>4</v>
      </c>
      <c r="B38" s="1">
        <v>45028</v>
      </c>
      <c r="D38" s="2">
        <v>42830</v>
      </c>
      <c r="E38" s="3">
        <f t="shared" si="11"/>
        <v>3.1523357298935664E-4</v>
      </c>
      <c r="F38" s="7"/>
      <c r="G38" s="20">
        <v>7.1157422367499414</v>
      </c>
      <c r="H38" s="5">
        <f t="shared" si="12"/>
        <v>304767.24</v>
      </c>
    </row>
    <row r="39" spans="1:8" x14ac:dyDescent="0.25">
      <c r="A39" s="4" t="s">
        <v>4</v>
      </c>
      <c r="B39" s="1">
        <v>45027</v>
      </c>
      <c r="D39" s="2">
        <v>71424</v>
      </c>
      <c r="E39" s="3">
        <f t="shared" si="11"/>
        <v>5.2568859951416787E-4</v>
      </c>
      <c r="F39" s="7"/>
      <c r="G39" s="20">
        <v>7.0955502352150503</v>
      </c>
      <c r="H39" s="5">
        <f t="shared" si="12"/>
        <v>506792.57999999978</v>
      </c>
    </row>
    <row r="40" spans="1:8" x14ac:dyDescent="0.25">
      <c r="A40" s="4" t="s">
        <v>4</v>
      </c>
      <c r="B40" s="1">
        <v>45022</v>
      </c>
      <c r="D40" s="2">
        <v>36412</v>
      </c>
      <c r="E40" s="3">
        <f t="shared" ref="E40:E43" si="13">D40/$D$5</f>
        <v>2.6799637776531529E-4</v>
      </c>
      <c r="F40" s="7"/>
      <c r="G40" s="20">
        <v>7.0449925848621326</v>
      </c>
      <c r="H40" s="5">
        <f t="shared" ref="H40:H43" si="14">D40*G40</f>
        <v>256522.26999999996</v>
      </c>
    </row>
    <row r="41" spans="1:8" x14ac:dyDescent="0.25">
      <c r="A41" s="4" t="s">
        <v>4</v>
      </c>
      <c r="B41" s="1">
        <v>45021</v>
      </c>
      <c r="D41" s="2">
        <v>15784</v>
      </c>
      <c r="E41" s="3">
        <f t="shared" si="13"/>
        <v>1.1617199897417711E-4</v>
      </c>
      <c r="F41" s="7"/>
      <c r="G41" s="20">
        <v>7.0873910288900142</v>
      </c>
      <c r="H41" s="5">
        <f t="shared" si="14"/>
        <v>111867.37999999999</v>
      </c>
    </row>
    <row r="42" spans="1:8" x14ac:dyDescent="0.25">
      <c r="A42" s="4" t="s">
        <v>4</v>
      </c>
      <c r="B42" s="1">
        <v>45020</v>
      </c>
      <c r="D42" s="2">
        <v>26843</v>
      </c>
      <c r="E42" s="3">
        <f t="shared" si="13"/>
        <v>1.9756747139279245E-4</v>
      </c>
      <c r="F42" s="7"/>
      <c r="G42" s="20">
        <v>7.2324136646425519</v>
      </c>
      <c r="H42" s="5">
        <f t="shared" si="14"/>
        <v>194139.68000000002</v>
      </c>
    </row>
    <row r="43" spans="1:8" x14ac:dyDescent="0.25">
      <c r="A43" s="4" t="s">
        <v>4</v>
      </c>
      <c r="B43" s="1">
        <v>45019</v>
      </c>
      <c r="D43" s="2">
        <v>58368</v>
      </c>
      <c r="E43" s="3">
        <f t="shared" si="13"/>
        <v>4.2959498454921244E-4</v>
      </c>
      <c r="F43" s="7"/>
      <c r="G43" s="20">
        <v>7.1641824287280702</v>
      </c>
      <c r="H43" s="5">
        <f t="shared" si="14"/>
        <v>418159</v>
      </c>
    </row>
    <row r="44" spans="1:8" x14ac:dyDescent="0.25">
      <c r="A44" s="4" t="s">
        <v>4</v>
      </c>
      <c r="B44" s="1">
        <v>45016</v>
      </c>
      <c r="D44" s="2">
        <v>63386</v>
      </c>
      <c r="E44" s="3">
        <f t="shared" ref="E44:E48" si="15">D44/$D$5</f>
        <v>4.6652802375679104E-4</v>
      </c>
      <c r="F44" s="7"/>
      <c r="G44" s="20">
        <v>7.2423614047265961</v>
      </c>
      <c r="H44" s="5">
        <f t="shared" ref="H44:H48" si="16">D44*G44</f>
        <v>459064.32000000001</v>
      </c>
    </row>
    <row r="45" spans="1:8" x14ac:dyDescent="0.25">
      <c r="A45" s="4" t="s">
        <v>4</v>
      </c>
      <c r="B45" s="1">
        <v>45015</v>
      </c>
      <c r="D45" s="2">
        <v>110000</v>
      </c>
      <c r="E45" s="3">
        <f t="shared" si="15"/>
        <v>8.0961225843635849E-4</v>
      </c>
      <c r="F45" s="7"/>
      <c r="G45" s="20">
        <v>7.2509855454545447</v>
      </c>
      <c r="H45" s="5">
        <f t="shared" si="16"/>
        <v>797608.40999999992</v>
      </c>
    </row>
    <row r="46" spans="1:8" x14ac:dyDescent="0.25">
      <c r="A46" s="4" t="s">
        <v>4</v>
      </c>
      <c r="B46" s="1">
        <v>45014</v>
      </c>
      <c r="D46" s="2">
        <v>56598</v>
      </c>
      <c r="E46" s="3">
        <f t="shared" si="15"/>
        <v>4.1656758729982743E-4</v>
      </c>
      <c r="F46" s="7"/>
      <c r="G46" s="20">
        <v>7.2044543976818964</v>
      </c>
      <c r="H46" s="5">
        <f t="shared" si="16"/>
        <v>407757.70999999996</v>
      </c>
    </row>
    <row r="47" spans="1:8" x14ac:dyDescent="0.25">
      <c r="A47" s="4" t="s">
        <v>4</v>
      </c>
      <c r="B47" s="1">
        <v>45013</v>
      </c>
      <c r="D47" s="2">
        <v>36415</v>
      </c>
      <c r="E47" s="3">
        <f t="shared" si="15"/>
        <v>2.6801845809963632E-4</v>
      </c>
      <c r="F47" s="7"/>
      <c r="G47" s="20">
        <v>7.1368120280104366</v>
      </c>
      <c r="H47" s="5">
        <f t="shared" si="16"/>
        <v>259887.01000000004</v>
      </c>
    </row>
    <row r="48" spans="1:8" x14ac:dyDescent="0.25">
      <c r="A48" s="4" t="s">
        <v>4</v>
      </c>
      <c r="B48" s="1">
        <v>45012</v>
      </c>
      <c r="D48" s="2">
        <v>49656</v>
      </c>
      <c r="E48" s="3">
        <f t="shared" si="15"/>
        <v>3.6547369368105287E-4</v>
      </c>
      <c r="F48" s="7"/>
      <c r="G48" s="20">
        <v>7.1427732801675523</v>
      </c>
      <c r="H48" s="5">
        <f t="shared" si="16"/>
        <v>354681.55</v>
      </c>
    </row>
    <row r="49" spans="1:8" x14ac:dyDescent="0.25">
      <c r="A49" s="4" t="s">
        <v>4</v>
      </c>
      <c r="B49" s="1">
        <v>45009</v>
      </c>
      <c r="D49" s="2">
        <v>93349</v>
      </c>
      <c r="E49" s="3">
        <f t="shared" ref="E49:E53" si="17">D49/$D$5</f>
        <v>6.8705904284341475E-4</v>
      </c>
      <c r="F49" s="7"/>
      <c r="G49" s="20">
        <v>7.0468941284855768</v>
      </c>
      <c r="H49" s="5">
        <f t="shared" ref="H49:H53" si="18">D49*G49</f>
        <v>657820.52000000014</v>
      </c>
    </row>
    <row r="50" spans="1:8" x14ac:dyDescent="0.25">
      <c r="A50" s="4" t="s">
        <v>4</v>
      </c>
      <c r="B50" s="1">
        <v>45008</v>
      </c>
      <c r="D50" s="2">
        <v>59308</v>
      </c>
      <c r="E50" s="3">
        <f t="shared" si="17"/>
        <v>4.3651348930312317E-4</v>
      </c>
      <c r="F50" s="7"/>
      <c r="G50" s="20">
        <v>7.1559545086666221</v>
      </c>
      <c r="H50" s="5">
        <f t="shared" si="18"/>
        <v>424405.35000000003</v>
      </c>
    </row>
    <row r="51" spans="1:8" x14ac:dyDescent="0.25">
      <c r="A51" s="4" t="s">
        <v>4</v>
      </c>
      <c r="B51" s="1">
        <v>45007</v>
      </c>
      <c r="D51" s="2">
        <v>77330</v>
      </c>
      <c r="E51" s="3">
        <f t="shared" si="17"/>
        <v>5.6915741768076003E-4</v>
      </c>
      <c r="F51" s="7"/>
      <c r="G51" s="20">
        <v>7.2167398163713967</v>
      </c>
      <c r="H51" s="5">
        <f t="shared" si="18"/>
        <v>558070.49000000011</v>
      </c>
    </row>
    <row r="52" spans="1:8" x14ac:dyDescent="0.25">
      <c r="A52" s="4" t="s">
        <v>4</v>
      </c>
      <c r="B52" s="1">
        <v>45006</v>
      </c>
      <c r="D52" s="2">
        <v>89969</v>
      </c>
      <c r="E52" s="3">
        <f t="shared" si="17"/>
        <v>6.6218186617509754E-4</v>
      </c>
      <c r="F52" s="7"/>
      <c r="G52" s="20">
        <v>7.2591542642465736</v>
      </c>
      <c r="H52" s="5">
        <f t="shared" si="18"/>
        <v>653098.85</v>
      </c>
    </row>
    <row r="53" spans="1:8" x14ac:dyDescent="0.25">
      <c r="A53" s="4" t="s">
        <v>4</v>
      </c>
      <c r="B53" s="1">
        <v>45005</v>
      </c>
      <c r="D53" s="2">
        <v>61981</v>
      </c>
      <c r="E53" s="3">
        <f t="shared" si="17"/>
        <v>4.5618706718312667E-4</v>
      </c>
      <c r="F53" s="7"/>
      <c r="G53" s="20">
        <v>7.2330370597441123</v>
      </c>
      <c r="H53" s="5">
        <f t="shared" si="18"/>
        <v>448310.86999999982</v>
      </c>
    </row>
    <row r="54" spans="1:8" x14ac:dyDescent="0.25">
      <c r="A54" s="4" t="s">
        <v>4</v>
      </c>
      <c r="B54" s="1">
        <v>45002</v>
      </c>
      <c r="D54" s="2">
        <v>85694</v>
      </c>
      <c r="E54" s="3">
        <f t="shared" ref="E54:E58" si="19">D54/$D$5</f>
        <v>6.3071738976768453E-4</v>
      </c>
      <c r="F54" s="7"/>
      <c r="G54" s="20">
        <v>7.3523958503512468</v>
      </c>
      <c r="H54" s="5">
        <f t="shared" ref="H54:H58" si="20">D54*G54</f>
        <v>630056.20999999973</v>
      </c>
    </row>
    <row r="55" spans="1:8" x14ac:dyDescent="0.25">
      <c r="A55" s="4" t="s">
        <v>4</v>
      </c>
      <c r="B55" s="1">
        <v>45001</v>
      </c>
      <c r="D55" s="2">
        <v>72441</v>
      </c>
      <c r="E55" s="3">
        <f t="shared" si="19"/>
        <v>5.3317383284898407E-4</v>
      </c>
      <c r="F55" s="7"/>
      <c r="G55" s="20">
        <v>7.3559431813475831</v>
      </c>
      <c r="H55" s="5">
        <f t="shared" si="20"/>
        <v>532871.88000000024</v>
      </c>
    </row>
    <row r="56" spans="1:8" x14ac:dyDescent="0.25">
      <c r="A56" s="4" t="s">
        <v>4</v>
      </c>
      <c r="B56" s="1">
        <v>45000</v>
      </c>
      <c r="D56" s="2">
        <v>35000</v>
      </c>
      <c r="E56" s="3">
        <f t="shared" si="19"/>
        <v>2.5760390041156862E-4</v>
      </c>
      <c r="F56" s="7"/>
      <c r="G56" s="20">
        <v>7.327833142857143</v>
      </c>
      <c r="H56" s="5">
        <f t="shared" si="20"/>
        <v>256474.16</v>
      </c>
    </row>
    <row r="57" spans="1:8" x14ac:dyDescent="0.25">
      <c r="A57" s="4" t="s">
        <v>4</v>
      </c>
      <c r="B57" s="1">
        <v>44999</v>
      </c>
      <c r="D57" s="2">
        <v>34865</v>
      </c>
      <c r="E57" s="3">
        <f t="shared" si="19"/>
        <v>2.5661028536712397E-4</v>
      </c>
      <c r="F57" s="7"/>
      <c r="G57" s="20">
        <v>7.4846602610067405</v>
      </c>
      <c r="H57" s="5">
        <f t="shared" si="20"/>
        <v>260952.68000000002</v>
      </c>
    </row>
    <row r="58" spans="1:8" x14ac:dyDescent="0.25">
      <c r="A58" s="4" t="s">
        <v>4</v>
      </c>
      <c r="B58" s="1">
        <v>44998</v>
      </c>
      <c r="D58" s="2">
        <v>40000</v>
      </c>
      <c r="E58" s="3">
        <f t="shared" si="19"/>
        <v>2.9440445761322125E-4</v>
      </c>
      <c r="F58" s="7"/>
      <c r="G58" s="20">
        <v>7.398786750000002</v>
      </c>
      <c r="H58" s="5">
        <f t="shared" si="20"/>
        <v>295951.47000000009</v>
      </c>
    </row>
    <row r="59" spans="1:8" x14ac:dyDescent="0.25">
      <c r="A59" s="4" t="s">
        <v>4</v>
      </c>
      <c r="B59" s="1">
        <v>44995</v>
      </c>
      <c r="D59" s="2">
        <v>34276</v>
      </c>
      <c r="E59" s="3">
        <f t="shared" ref="E59:E63" si="21">D59/$D$5</f>
        <v>2.5227517972876929E-4</v>
      </c>
      <c r="F59" s="7"/>
      <c r="G59" s="20">
        <v>7.5716504259540196</v>
      </c>
      <c r="H59" s="5">
        <f t="shared" ref="H59:H63" si="22">D59*G59</f>
        <v>259525.88999999998</v>
      </c>
    </row>
    <row r="60" spans="1:8" x14ac:dyDescent="0.25">
      <c r="A60" s="4" t="s">
        <v>4</v>
      </c>
      <c r="B60" s="1">
        <v>44994</v>
      </c>
      <c r="D60" s="2">
        <v>24745</v>
      </c>
      <c r="E60" s="3">
        <f t="shared" si="21"/>
        <v>1.82125957590979E-4</v>
      </c>
      <c r="F60" s="7"/>
      <c r="G60" s="20">
        <v>6.9727051929682737</v>
      </c>
      <c r="H60" s="5">
        <f t="shared" si="22"/>
        <v>172539.58999999994</v>
      </c>
    </row>
    <row r="61" spans="1:8" x14ac:dyDescent="0.25">
      <c r="A61" s="4" t="s">
        <v>4</v>
      </c>
      <c r="B61" s="1">
        <v>44993</v>
      </c>
      <c r="D61" s="2">
        <v>40197</v>
      </c>
      <c r="E61" s="3">
        <f t="shared" si="21"/>
        <v>2.9585439956696639E-4</v>
      </c>
      <c r="F61" s="7"/>
      <c r="G61" s="20">
        <v>6.889558424758067</v>
      </c>
      <c r="H61" s="5">
        <f t="shared" si="22"/>
        <v>276939.58</v>
      </c>
    </row>
    <row r="62" spans="1:8" x14ac:dyDescent="0.25">
      <c r="A62" s="4" t="s">
        <v>4</v>
      </c>
      <c r="B62" s="1">
        <v>44992</v>
      </c>
      <c r="D62" s="2">
        <v>78862</v>
      </c>
      <c r="E62" s="3">
        <f t="shared" si="21"/>
        <v>5.8043310840734635E-4</v>
      </c>
      <c r="F62" s="7"/>
      <c r="G62" s="20">
        <v>6.9547134234485588</v>
      </c>
      <c r="H62" s="5">
        <f t="shared" si="22"/>
        <v>548462.61000000022</v>
      </c>
    </row>
    <row r="63" spans="1:8" x14ac:dyDescent="0.25">
      <c r="A63" s="4" t="s">
        <v>4</v>
      </c>
      <c r="B63" s="1">
        <v>44991</v>
      </c>
      <c r="D63" s="2">
        <v>36197</v>
      </c>
      <c r="E63" s="3">
        <f t="shared" si="21"/>
        <v>2.6641395380564423E-4</v>
      </c>
      <c r="F63" s="7"/>
      <c r="G63" s="20">
        <v>7.0074779677873851</v>
      </c>
      <c r="H63" s="5">
        <f t="shared" si="22"/>
        <v>253649.67999999996</v>
      </c>
    </row>
    <row r="64" spans="1:8" x14ac:dyDescent="0.25">
      <c r="A64" s="4" t="s">
        <v>4</v>
      </c>
      <c r="B64" s="1">
        <v>44988</v>
      </c>
      <c r="D64" s="2">
        <v>40013</v>
      </c>
      <c r="E64" s="3">
        <f t="shared" ref="E64:E68" si="23">D64/$D$5</f>
        <v>2.9450013906194556E-4</v>
      </c>
      <c r="F64" s="7"/>
      <c r="G64" s="20">
        <v>6.9275120585809589</v>
      </c>
      <c r="H64" s="5">
        <f t="shared" ref="H64:H68" si="24">D64*G64</f>
        <v>277190.53999999992</v>
      </c>
    </row>
    <row r="65" spans="1:8" x14ac:dyDescent="0.25">
      <c r="A65" s="4" t="s">
        <v>4</v>
      </c>
      <c r="B65" s="1">
        <v>44987</v>
      </c>
      <c r="D65" s="2">
        <v>46528</v>
      </c>
      <c r="E65" s="3">
        <f t="shared" si="23"/>
        <v>3.4245126509569899E-4</v>
      </c>
      <c r="F65" s="7"/>
      <c r="G65" s="20">
        <v>6.7892314305364492</v>
      </c>
      <c r="H65" s="5">
        <f t="shared" si="24"/>
        <v>315889.35999999993</v>
      </c>
    </row>
    <row r="66" spans="1:8" x14ac:dyDescent="0.25">
      <c r="A66" s="4" t="s">
        <v>4</v>
      </c>
      <c r="B66" s="1">
        <v>44986</v>
      </c>
      <c r="D66" s="2">
        <v>55310</v>
      </c>
      <c r="E66" s="3">
        <f t="shared" si="23"/>
        <v>4.0708776376468169E-4</v>
      </c>
      <c r="F66" s="7"/>
      <c r="G66" s="20">
        <v>6.7180797324172845</v>
      </c>
      <c r="H66" s="5">
        <f t="shared" si="24"/>
        <v>371576.99</v>
      </c>
    </row>
    <row r="67" spans="1:8" x14ac:dyDescent="0.25">
      <c r="A67" s="4" t="s">
        <v>4</v>
      </c>
      <c r="B67" s="1">
        <v>44985</v>
      </c>
      <c r="D67" s="2">
        <v>75054</v>
      </c>
      <c r="E67" s="3">
        <f t="shared" si="23"/>
        <v>5.5240580404256772E-4</v>
      </c>
      <c r="F67" s="7"/>
      <c r="G67" s="20">
        <v>6.6477907906307445</v>
      </c>
      <c r="H67" s="5">
        <f t="shared" si="24"/>
        <v>498943.28999999992</v>
      </c>
    </row>
    <row r="68" spans="1:8" x14ac:dyDescent="0.25">
      <c r="A68" s="4" t="s">
        <v>4</v>
      </c>
      <c r="B68" s="1">
        <v>44984</v>
      </c>
      <c r="D68" s="2">
        <v>52124</v>
      </c>
      <c r="E68" s="3">
        <f t="shared" si="23"/>
        <v>3.8363844871578859E-4</v>
      </c>
      <c r="F68" s="7"/>
      <c r="G68" s="20">
        <v>6.8025429744455517</v>
      </c>
      <c r="H68" s="5">
        <f t="shared" si="24"/>
        <v>354575.74999999994</v>
      </c>
    </row>
    <row r="69" spans="1:8" x14ac:dyDescent="0.25">
      <c r="A69" s="4" t="s">
        <v>4</v>
      </c>
      <c r="B69" s="1">
        <v>44981</v>
      </c>
      <c r="D69" s="2">
        <v>41942</v>
      </c>
      <c r="E69" s="3">
        <f t="shared" ref="E69:E73" si="25">D69/$D$5</f>
        <v>3.0869779403034313E-4</v>
      </c>
      <c r="F69" s="7"/>
      <c r="G69" s="20">
        <v>6.70833269753469</v>
      </c>
      <c r="H69" s="5">
        <f t="shared" ref="H69:H73" si="26">D69*G69</f>
        <v>281360.88999999996</v>
      </c>
    </row>
    <row r="70" spans="1:8" x14ac:dyDescent="0.25">
      <c r="A70" s="4" t="s">
        <v>4</v>
      </c>
      <c r="B70" s="1">
        <v>44980</v>
      </c>
      <c r="D70" s="2">
        <v>22789</v>
      </c>
      <c r="E70" s="3">
        <f t="shared" si="25"/>
        <v>1.6772957961369247E-4</v>
      </c>
      <c r="F70" s="7"/>
      <c r="G70" s="20">
        <v>6.7662696915178362</v>
      </c>
      <c r="H70" s="5">
        <f t="shared" si="26"/>
        <v>154196.51999999996</v>
      </c>
    </row>
    <row r="71" spans="1:8" x14ac:dyDescent="0.25">
      <c r="A71" s="4" t="s">
        <v>4</v>
      </c>
      <c r="B71" s="1">
        <v>44979</v>
      </c>
      <c r="D71" s="2">
        <v>35846</v>
      </c>
      <c r="E71" s="3">
        <f t="shared" si="25"/>
        <v>2.6383055469008824E-4</v>
      </c>
      <c r="F71" s="7"/>
      <c r="G71" s="20">
        <v>6.6460743179155255</v>
      </c>
      <c r="H71" s="5">
        <f t="shared" si="26"/>
        <v>238235.17999999993</v>
      </c>
    </row>
    <row r="72" spans="1:8" x14ac:dyDescent="0.25">
      <c r="A72" s="4" t="s">
        <v>4</v>
      </c>
      <c r="B72" s="1">
        <v>44978</v>
      </c>
      <c r="D72" s="2">
        <v>30031</v>
      </c>
      <c r="E72" s="3">
        <f t="shared" si="25"/>
        <v>2.2103150666456618E-4</v>
      </c>
      <c r="F72" s="7"/>
      <c r="G72" s="20">
        <v>6.7156461656288506</v>
      </c>
      <c r="H72" s="5">
        <f t="shared" si="26"/>
        <v>201677.57</v>
      </c>
    </row>
    <row r="73" spans="1:8" x14ac:dyDescent="0.25">
      <c r="A73" s="4" t="s">
        <v>4</v>
      </c>
      <c r="B73" s="1">
        <v>44977</v>
      </c>
      <c r="D73" s="2">
        <v>21740</v>
      </c>
      <c r="E73" s="3">
        <f t="shared" si="25"/>
        <v>1.6000882271278576E-4</v>
      </c>
      <c r="F73" s="7"/>
      <c r="G73" s="20">
        <v>6.7554958601655928</v>
      </c>
      <c r="H73" s="5">
        <f t="shared" si="26"/>
        <v>146864.47999999998</v>
      </c>
    </row>
    <row r="74" spans="1:8" x14ac:dyDescent="0.25">
      <c r="A74" s="4" t="s">
        <v>4</v>
      </c>
      <c r="B74" s="1">
        <v>44974</v>
      </c>
      <c r="D74" s="2">
        <v>24552</v>
      </c>
      <c r="E74" s="3">
        <f t="shared" ref="E74:E79" si="27">D74/$D$5</f>
        <v>1.8070545608299521E-4</v>
      </c>
      <c r="F74" s="7"/>
      <c r="G74" s="20">
        <v>6.7862805474095813</v>
      </c>
      <c r="H74" s="5">
        <f t="shared" ref="H74:H78" si="28">D74*G74</f>
        <v>166616.76000000004</v>
      </c>
    </row>
    <row r="75" spans="1:8" x14ac:dyDescent="0.25">
      <c r="A75" s="4" t="s">
        <v>4</v>
      </c>
      <c r="B75" s="1">
        <v>44973</v>
      </c>
      <c r="D75" s="2">
        <v>25987</v>
      </c>
      <c r="E75" s="3">
        <f t="shared" si="27"/>
        <v>1.9126721599986953E-4</v>
      </c>
      <c r="F75" s="7"/>
      <c r="G75" s="20">
        <v>6.8074302535883326</v>
      </c>
      <c r="H75" s="5">
        <f t="shared" si="28"/>
        <v>176904.69</v>
      </c>
    </row>
    <row r="76" spans="1:8" x14ac:dyDescent="0.25">
      <c r="A76" s="4" t="s">
        <v>4</v>
      </c>
      <c r="B76" s="1">
        <v>44972</v>
      </c>
      <c r="D76" s="2">
        <v>14891</v>
      </c>
      <c r="E76" s="3">
        <f t="shared" si="27"/>
        <v>1.0959941945796194E-4</v>
      </c>
      <c r="F76" s="7"/>
      <c r="G76" s="20">
        <v>6.7904150157813445</v>
      </c>
      <c r="H76" s="5">
        <f t="shared" si="28"/>
        <v>101116.07</v>
      </c>
    </row>
    <row r="77" spans="1:8" x14ac:dyDescent="0.25">
      <c r="A77" s="4" t="s">
        <v>4</v>
      </c>
      <c r="B77" s="1">
        <v>44971</v>
      </c>
      <c r="D77" s="2">
        <v>25826</v>
      </c>
      <c r="E77" s="3">
        <f t="shared" si="27"/>
        <v>1.900822380579763E-4</v>
      </c>
      <c r="F77" s="7"/>
      <c r="G77" s="20">
        <v>6.7978804305738398</v>
      </c>
      <c r="H77" s="5">
        <f t="shared" si="28"/>
        <v>175562.06</v>
      </c>
    </row>
    <row r="78" spans="1:8" x14ac:dyDescent="0.25">
      <c r="A78" s="4" t="s">
        <v>4</v>
      </c>
      <c r="B78" s="1">
        <v>44970</v>
      </c>
      <c r="D78" s="2">
        <v>18524</v>
      </c>
      <c r="E78" s="3">
        <f t="shared" si="27"/>
        <v>1.3633870432068276E-4</v>
      </c>
      <c r="F78" s="7"/>
      <c r="G78" s="20">
        <v>6.7963371841934794</v>
      </c>
      <c r="H78" s="5">
        <f t="shared" si="28"/>
        <v>125895.35</v>
      </c>
    </row>
    <row r="79" spans="1:8" x14ac:dyDescent="0.25">
      <c r="A79" s="4" t="s">
        <v>4</v>
      </c>
      <c r="B79" s="1">
        <v>44967</v>
      </c>
      <c r="D79" s="2">
        <v>35272</v>
      </c>
      <c r="E79" s="3">
        <f t="shared" si="27"/>
        <v>2.596058507233385E-4</v>
      </c>
      <c r="F79" s="7"/>
      <c r="G79" s="20">
        <v>6.7968005783624426</v>
      </c>
      <c r="H79" s="5">
        <f t="shared" ref="H79:H83" si="29">D79*G79</f>
        <v>239736.75000000009</v>
      </c>
    </row>
    <row r="80" spans="1:8" x14ac:dyDescent="0.25">
      <c r="A80" s="4" t="s">
        <v>4</v>
      </c>
      <c r="B80" s="1">
        <v>44966</v>
      </c>
      <c r="D80" s="2">
        <v>85864</v>
      </c>
      <c r="E80" s="3">
        <f t="shared" ref="E80:E83" si="30">D80/$D$5</f>
        <v>6.3196860871254077E-4</v>
      </c>
      <c r="F80" s="7"/>
      <c r="G80" s="20">
        <v>6.9321605096431567</v>
      </c>
      <c r="H80" s="5">
        <f t="shared" si="29"/>
        <v>595223.03</v>
      </c>
    </row>
    <row r="81" spans="1:8" x14ac:dyDescent="0.25">
      <c r="A81" s="4" t="s">
        <v>4</v>
      </c>
      <c r="B81" s="1">
        <v>44965</v>
      </c>
      <c r="D81" s="2">
        <v>72811</v>
      </c>
      <c r="E81" s="3">
        <f t="shared" si="30"/>
        <v>5.3589707408190632E-4</v>
      </c>
      <c r="F81" s="7"/>
      <c r="G81" s="20">
        <v>7.0521294859293242</v>
      </c>
      <c r="H81" s="5">
        <f t="shared" si="29"/>
        <v>513472.60000000003</v>
      </c>
    </row>
    <row r="82" spans="1:8" x14ac:dyDescent="0.25">
      <c r="A82" s="4" t="s">
        <v>4</v>
      </c>
      <c r="B82" s="1">
        <v>44964</v>
      </c>
      <c r="D82" s="2">
        <v>37776</v>
      </c>
      <c r="E82" s="3">
        <f t="shared" si="30"/>
        <v>2.7803556976992616E-4</v>
      </c>
      <c r="F82" s="7"/>
      <c r="G82" s="20">
        <v>6.9591589898348145</v>
      </c>
      <c r="H82" s="5">
        <f t="shared" si="29"/>
        <v>262889.18999999994</v>
      </c>
    </row>
    <row r="83" spans="1:8" x14ac:dyDescent="0.25">
      <c r="A83" s="4" t="s">
        <v>4</v>
      </c>
      <c r="B83" s="1">
        <v>44963</v>
      </c>
      <c r="D83" s="2">
        <v>84232</v>
      </c>
      <c r="E83" s="3">
        <f t="shared" si="30"/>
        <v>6.1995690684192128E-4</v>
      </c>
      <c r="F83" s="7"/>
      <c r="G83" s="20">
        <v>7.012276925633965</v>
      </c>
      <c r="H83" s="5">
        <f t="shared" si="29"/>
        <v>590658.1100000001</v>
      </c>
    </row>
    <row r="84" spans="1:8" x14ac:dyDescent="0.25">
      <c r="A84" s="4" t="s">
        <v>4</v>
      </c>
      <c r="B84" s="1">
        <v>44960</v>
      </c>
      <c r="D84" s="2">
        <v>58358</v>
      </c>
      <c r="E84" s="3">
        <f t="shared" ref="E84:E88" si="31">D84/$D$5</f>
        <v>4.2952138343480917E-4</v>
      </c>
      <c r="F84" s="7"/>
      <c r="G84" s="20">
        <v>7.1708996195894308</v>
      </c>
      <c r="H84" s="5">
        <f t="shared" ref="H84:H88" si="32">D84*G84</f>
        <v>418479.35999999999</v>
      </c>
    </row>
    <row r="85" spans="1:8" x14ac:dyDescent="0.25">
      <c r="A85" s="4" t="s">
        <v>4</v>
      </c>
      <c r="B85" s="1">
        <v>44959</v>
      </c>
      <c r="D85" s="2">
        <v>40624</v>
      </c>
      <c r="E85" s="3">
        <f t="shared" si="31"/>
        <v>2.9899716715198752E-4</v>
      </c>
      <c r="F85" s="7"/>
      <c r="G85" s="20">
        <v>7.1777013588026799</v>
      </c>
      <c r="H85" s="5">
        <f t="shared" si="32"/>
        <v>291586.94000000006</v>
      </c>
    </row>
    <row r="86" spans="1:8" x14ac:dyDescent="0.25">
      <c r="A86" s="4" t="s">
        <v>4</v>
      </c>
      <c r="B86" s="1">
        <v>44958</v>
      </c>
      <c r="D86" s="2">
        <v>47007</v>
      </c>
      <c r="E86" s="3">
        <f t="shared" si="31"/>
        <v>3.4597675847561728E-4</v>
      </c>
      <c r="F86" s="7"/>
      <c r="G86" s="20">
        <v>7.0824347437615689</v>
      </c>
      <c r="H86" s="5">
        <f t="shared" si="32"/>
        <v>332924.01000000007</v>
      </c>
    </row>
    <row r="87" spans="1:8" x14ac:dyDescent="0.25">
      <c r="A87" s="4" t="s">
        <v>4</v>
      </c>
      <c r="B87" s="1">
        <v>44957</v>
      </c>
      <c r="D87" s="2">
        <v>84164</v>
      </c>
      <c r="E87" s="3">
        <f t="shared" si="31"/>
        <v>6.1945641926397889E-4</v>
      </c>
      <c r="F87" s="7"/>
      <c r="G87" s="20">
        <v>7.0446448600351692</v>
      </c>
      <c r="H87" s="5">
        <f t="shared" si="32"/>
        <v>592905.49</v>
      </c>
    </row>
    <row r="88" spans="1:8" x14ac:dyDescent="0.25">
      <c r="A88" s="4" t="s">
        <v>4</v>
      </c>
      <c r="B88" s="1">
        <v>44956</v>
      </c>
      <c r="D88" s="2">
        <v>42686</v>
      </c>
      <c r="E88" s="3">
        <f t="shared" si="31"/>
        <v>3.1417371694194906E-4</v>
      </c>
      <c r="F88" s="7"/>
      <c r="G88" s="20">
        <v>7.0631546642927407</v>
      </c>
      <c r="H88" s="5">
        <f t="shared" si="32"/>
        <v>301497.81999999995</v>
      </c>
    </row>
    <row r="89" spans="1:8" x14ac:dyDescent="0.25">
      <c r="A89" s="4" t="s">
        <v>4</v>
      </c>
      <c r="B89" s="1">
        <v>44953</v>
      </c>
      <c r="D89" s="2">
        <v>24827</v>
      </c>
      <c r="E89" s="3">
        <f t="shared" ref="E89:E93" si="33">D89/$D$5</f>
        <v>1.8272948672908609E-4</v>
      </c>
      <c r="F89" s="7"/>
      <c r="G89" s="20">
        <v>7.0205461795625741</v>
      </c>
      <c r="H89" s="5">
        <f t="shared" ref="H89:H93" si="34">D89*G89</f>
        <v>174299.10000000003</v>
      </c>
    </row>
    <row r="90" spans="1:8" x14ac:dyDescent="0.25">
      <c r="A90" s="4" t="s">
        <v>4</v>
      </c>
      <c r="B90" s="1">
        <v>44952</v>
      </c>
      <c r="D90" s="2">
        <v>26406</v>
      </c>
      <c r="E90" s="3">
        <f t="shared" si="33"/>
        <v>1.9435110269336802E-4</v>
      </c>
      <c r="F90" s="7"/>
      <c r="G90" s="20">
        <v>6.9723759751571599</v>
      </c>
      <c r="H90" s="5">
        <f t="shared" si="34"/>
        <v>184112.55999999997</v>
      </c>
    </row>
    <row r="91" spans="1:8" x14ac:dyDescent="0.25">
      <c r="A91" s="4" t="s">
        <v>4</v>
      </c>
      <c r="B91" s="1">
        <v>44951</v>
      </c>
      <c r="D91" s="2">
        <v>65827</v>
      </c>
      <c r="E91" s="3">
        <f t="shared" si="33"/>
        <v>4.8449405578263787E-4</v>
      </c>
      <c r="F91" s="7"/>
      <c r="G91" s="20">
        <v>6.9416879092165837</v>
      </c>
      <c r="H91" s="5">
        <f t="shared" si="34"/>
        <v>456950.49000000005</v>
      </c>
    </row>
    <row r="92" spans="1:8" x14ac:dyDescent="0.25">
      <c r="A92" s="4" t="s">
        <v>4</v>
      </c>
      <c r="B92" s="1">
        <v>44950</v>
      </c>
      <c r="D92" s="2">
        <v>63595</v>
      </c>
      <c r="E92" s="3">
        <f t="shared" si="33"/>
        <v>4.6806628704782014E-4</v>
      </c>
      <c r="F92" s="7"/>
      <c r="G92" s="20">
        <v>6.9151178551772947</v>
      </c>
      <c r="H92" s="5">
        <f t="shared" si="34"/>
        <v>439766.92000000004</v>
      </c>
    </row>
    <row r="93" spans="1:8" x14ac:dyDescent="0.25">
      <c r="A93" s="4" t="s">
        <v>4</v>
      </c>
      <c r="B93" s="1">
        <v>44949</v>
      </c>
      <c r="D93" s="2">
        <v>36587</v>
      </c>
      <c r="E93" s="3">
        <f t="shared" si="33"/>
        <v>2.6928439726737314E-4</v>
      </c>
      <c r="F93" s="7"/>
      <c r="G93" s="20">
        <v>6.7779388853964511</v>
      </c>
      <c r="H93" s="5">
        <f t="shared" si="34"/>
        <v>247984.44999999995</v>
      </c>
    </row>
    <row r="94" spans="1:8" x14ac:dyDescent="0.25">
      <c r="A94" s="4" t="s">
        <v>4</v>
      </c>
      <c r="B94" s="1">
        <v>44946</v>
      </c>
      <c r="D94" s="2">
        <v>36624</v>
      </c>
      <c r="E94" s="3">
        <f t="shared" ref="E94:E98" si="35">D94/$D$5</f>
        <v>2.6955672139066536E-4</v>
      </c>
      <c r="F94" s="7"/>
      <c r="G94" s="20">
        <v>6.6954710026212334</v>
      </c>
      <c r="H94" s="5">
        <f t="shared" ref="H94:H98" si="36">D94*G94</f>
        <v>245214.93000000005</v>
      </c>
    </row>
    <row r="95" spans="1:8" x14ac:dyDescent="0.25">
      <c r="A95" s="4" t="s">
        <v>4</v>
      </c>
      <c r="B95" s="1">
        <v>44945</v>
      </c>
      <c r="D95" s="2">
        <v>69514</v>
      </c>
      <c r="E95" s="3">
        <f t="shared" si="35"/>
        <v>5.1163078666313655E-4</v>
      </c>
      <c r="F95" s="7"/>
      <c r="G95" s="20">
        <v>6.7054695457030222</v>
      </c>
      <c r="H95" s="5">
        <f t="shared" si="36"/>
        <v>466124.00999999989</v>
      </c>
    </row>
    <row r="96" spans="1:8" x14ac:dyDescent="0.25">
      <c r="A96" s="4" t="s">
        <v>4</v>
      </c>
      <c r="B96" s="1">
        <v>44944</v>
      </c>
      <c r="D96" s="2">
        <v>52894</v>
      </c>
      <c r="E96" s="3">
        <f t="shared" si="35"/>
        <v>3.8930573452484313E-4</v>
      </c>
      <c r="F96" s="7"/>
      <c r="G96" s="20">
        <v>6.6190012099671041</v>
      </c>
      <c r="H96" s="5">
        <f t="shared" si="36"/>
        <v>350105.45</v>
      </c>
    </row>
    <row r="97" spans="1:8" x14ac:dyDescent="0.25">
      <c r="A97" s="4" t="s">
        <v>4</v>
      </c>
      <c r="B97" s="1">
        <v>44943</v>
      </c>
      <c r="D97" s="2">
        <v>56641</v>
      </c>
      <c r="E97" s="3">
        <f t="shared" si="35"/>
        <v>4.1688407209176161E-4</v>
      </c>
      <c r="F97" s="7"/>
      <c r="G97" s="20">
        <v>6.4805450115640619</v>
      </c>
      <c r="H97" s="5">
        <f t="shared" si="36"/>
        <v>367064.55000000005</v>
      </c>
    </row>
    <row r="98" spans="1:8" x14ac:dyDescent="0.25">
      <c r="A98" s="4" t="s">
        <v>4</v>
      </c>
      <c r="B98" s="1">
        <v>44942</v>
      </c>
      <c r="D98" s="2">
        <v>37785</v>
      </c>
      <c r="E98" s="3">
        <f t="shared" si="35"/>
        <v>2.7810181077288915E-4</v>
      </c>
      <c r="F98" s="7"/>
      <c r="G98" s="20">
        <v>6.3915694058488812</v>
      </c>
      <c r="H98" s="5">
        <f t="shared" si="36"/>
        <v>241505.44999999998</v>
      </c>
    </row>
    <row r="99" spans="1:8" x14ac:dyDescent="0.25">
      <c r="A99" s="4" t="s">
        <v>4</v>
      </c>
      <c r="B99" s="1">
        <v>44939</v>
      </c>
      <c r="D99" s="2">
        <v>64663</v>
      </c>
      <c r="E99" s="3">
        <f t="shared" ref="E99:E103" si="37">D99/$D$5</f>
        <v>4.7592688606609316E-4</v>
      </c>
      <c r="F99" s="7"/>
      <c r="G99" s="20">
        <v>6.4416886009000507</v>
      </c>
      <c r="H99" s="5">
        <f t="shared" ref="H99:H103" si="38">D99*G99</f>
        <v>416538.91</v>
      </c>
    </row>
    <row r="100" spans="1:8" x14ac:dyDescent="0.25">
      <c r="A100" s="4" t="s">
        <v>4</v>
      </c>
      <c r="B100" s="1">
        <v>44938</v>
      </c>
      <c r="D100" s="2">
        <v>80000</v>
      </c>
      <c r="E100" s="3">
        <f t="shared" si="37"/>
        <v>5.888089152264425E-4</v>
      </c>
      <c r="F100" s="7"/>
      <c r="G100" s="20">
        <v>6.3867966249999988</v>
      </c>
      <c r="H100" s="5">
        <f t="shared" si="38"/>
        <v>510943.72999999992</v>
      </c>
    </row>
    <row r="101" spans="1:8" x14ac:dyDescent="0.25">
      <c r="A101" s="4" t="s">
        <v>4</v>
      </c>
      <c r="B101" s="1">
        <v>44937</v>
      </c>
      <c r="D101" s="2">
        <v>46269</v>
      </c>
      <c r="E101" s="3">
        <f t="shared" si="37"/>
        <v>3.4054499623265336E-4</v>
      </c>
      <c r="F101" s="7"/>
      <c r="G101" s="20">
        <v>6.6618643152002432</v>
      </c>
      <c r="H101" s="5">
        <f t="shared" si="38"/>
        <v>308237.80000000005</v>
      </c>
    </row>
    <row r="102" spans="1:8" x14ac:dyDescent="0.25">
      <c r="A102" s="4" t="s">
        <v>4</v>
      </c>
      <c r="B102" s="1">
        <v>44936</v>
      </c>
      <c r="D102" s="2">
        <v>44755</v>
      </c>
      <c r="E102" s="3">
        <f t="shared" si="37"/>
        <v>3.2940178751199295E-4</v>
      </c>
      <c r="F102" s="7"/>
      <c r="G102" s="20">
        <v>6.6784314601720451</v>
      </c>
      <c r="H102" s="5">
        <f t="shared" si="38"/>
        <v>298893.1999999999</v>
      </c>
    </row>
    <row r="103" spans="1:8" x14ac:dyDescent="0.25">
      <c r="A103" s="4" t="s">
        <v>4</v>
      </c>
      <c r="B103" s="1">
        <v>44935</v>
      </c>
      <c r="D103" s="2">
        <v>44053</v>
      </c>
      <c r="E103" s="3">
        <f t="shared" si="37"/>
        <v>3.2423498928088091E-4</v>
      </c>
      <c r="F103" s="7"/>
      <c r="G103" s="20">
        <v>6.717597439447939</v>
      </c>
      <c r="H103" s="5">
        <f t="shared" si="38"/>
        <v>295930.32000000007</v>
      </c>
    </row>
    <row r="104" spans="1:8" x14ac:dyDescent="0.25">
      <c r="A104" s="4" t="s">
        <v>4</v>
      </c>
      <c r="B104" s="1">
        <v>44932</v>
      </c>
      <c r="D104" s="2">
        <v>18170</v>
      </c>
      <c r="E104" s="3">
        <f t="shared" ref="E104:E108" si="39">D104/$D$5</f>
        <v>1.3373322487080576E-4</v>
      </c>
      <c r="F104" s="7"/>
      <c r="G104" s="20">
        <v>6.5405145844799106</v>
      </c>
      <c r="H104" s="5">
        <f t="shared" ref="H104:H108" si="40">D104*G104</f>
        <v>118841.14999999998</v>
      </c>
    </row>
    <row r="105" spans="1:8" x14ac:dyDescent="0.25">
      <c r="A105" s="4" t="s">
        <v>4</v>
      </c>
      <c r="B105" s="1">
        <v>44931</v>
      </c>
      <c r="D105" s="2">
        <v>35530</v>
      </c>
      <c r="E105" s="3">
        <f t="shared" si="39"/>
        <v>2.6150475947494379E-4</v>
      </c>
      <c r="F105" s="7"/>
      <c r="G105" s="20">
        <v>6.5154953560371522</v>
      </c>
      <c r="H105" s="5">
        <f t="shared" si="40"/>
        <v>231495.55000000002</v>
      </c>
    </row>
    <row r="106" spans="1:8" x14ac:dyDescent="0.25">
      <c r="A106" s="4" t="s">
        <v>4</v>
      </c>
      <c r="B106" s="1">
        <v>44930</v>
      </c>
      <c r="D106" s="2">
        <v>51023</v>
      </c>
      <c r="E106" s="3">
        <f t="shared" si="39"/>
        <v>3.7553496601998472E-4</v>
      </c>
      <c r="F106" s="7"/>
      <c r="G106" s="20">
        <v>6.3743256962546306</v>
      </c>
      <c r="H106" s="5">
        <f t="shared" si="40"/>
        <v>325237.22000000003</v>
      </c>
    </row>
    <row r="107" spans="1:8" x14ac:dyDescent="0.25">
      <c r="A107" s="4" t="s">
        <v>4</v>
      </c>
      <c r="B107" s="1">
        <v>44929</v>
      </c>
      <c r="D107" s="2">
        <v>86658</v>
      </c>
      <c r="E107" s="3">
        <f t="shared" si="39"/>
        <v>6.3781253719616317E-4</v>
      </c>
      <c r="F107" s="7"/>
      <c r="G107" s="20">
        <v>6.4284216113919088</v>
      </c>
      <c r="H107" s="5">
        <f t="shared" si="40"/>
        <v>557074.16</v>
      </c>
    </row>
    <row r="108" spans="1:8" x14ac:dyDescent="0.25">
      <c r="A108" s="4" t="s">
        <v>4</v>
      </c>
      <c r="B108" s="1">
        <v>44928</v>
      </c>
      <c r="D108" s="2">
        <v>37844</v>
      </c>
      <c r="E108" s="3">
        <f t="shared" si="39"/>
        <v>2.7853605734786861E-4</v>
      </c>
      <c r="F108" s="7"/>
      <c r="G108" s="20">
        <v>6.5016147870203991</v>
      </c>
      <c r="H108" s="5">
        <f t="shared" si="40"/>
        <v>246047.11</v>
      </c>
    </row>
    <row r="109" spans="1:8" x14ac:dyDescent="0.25">
      <c r="A109" s="4" t="s">
        <v>4</v>
      </c>
      <c r="B109" s="1">
        <v>44925</v>
      </c>
      <c r="D109" s="2">
        <v>30817</v>
      </c>
      <c r="E109" s="3">
        <f t="shared" ref="E109:E112" si="41">D109/$D$5</f>
        <v>2.26816554256666E-4</v>
      </c>
      <c r="F109" s="7"/>
      <c r="G109" s="20">
        <v>6.4559165395723159</v>
      </c>
      <c r="H109" s="5">
        <f t="shared" ref="H109:H112" si="42">D109*G109</f>
        <v>198951.98000000007</v>
      </c>
    </row>
    <row r="110" spans="1:8" x14ac:dyDescent="0.25">
      <c r="A110" s="4" t="s">
        <v>4</v>
      </c>
      <c r="B110" s="1">
        <v>44924</v>
      </c>
      <c r="D110" s="2">
        <v>35000</v>
      </c>
      <c r="E110" s="3">
        <f t="shared" si="41"/>
        <v>2.5760390041156862E-4</v>
      </c>
      <c r="F110" s="7"/>
      <c r="G110" s="20">
        <v>6.3249114285714283</v>
      </c>
      <c r="H110" s="5">
        <f t="shared" si="42"/>
        <v>221371.9</v>
      </c>
    </row>
    <row r="111" spans="1:8" x14ac:dyDescent="0.25">
      <c r="A111" s="4" t="s">
        <v>4</v>
      </c>
      <c r="B111" s="1">
        <v>44923</v>
      </c>
      <c r="D111" s="2">
        <v>32116</v>
      </c>
      <c r="E111" s="3">
        <f t="shared" si="41"/>
        <v>2.3637733901765536E-4</v>
      </c>
      <c r="F111" s="7"/>
      <c r="G111" s="20">
        <v>6.2695668825507527</v>
      </c>
      <c r="H111" s="5">
        <f t="shared" si="42"/>
        <v>201353.40999999997</v>
      </c>
    </row>
    <row r="112" spans="1:8" x14ac:dyDescent="0.25">
      <c r="A112" s="4" t="s">
        <v>4</v>
      </c>
      <c r="B112" s="1">
        <v>44922</v>
      </c>
      <c r="D112" s="2">
        <v>50000</v>
      </c>
      <c r="E112" s="3">
        <f t="shared" si="41"/>
        <v>3.6800557201652656E-4</v>
      </c>
      <c r="F112" s="7"/>
      <c r="G112" s="20">
        <v>6.1773424000000015</v>
      </c>
      <c r="H112" s="5">
        <f t="shared" si="42"/>
        <v>308867.12000000005</v>
      </c>
    </row>
    <row r="113" spans="1:8" x14ac:dyDescent="0.25">
      <c r="A113" s="4" t="s">
        <v>4</v>
      </c>
      <c r="B113" s="1">
        <v>44918</v>
      </c>
      <c r="D113" s="2">
        <v>34000</v>
      </c>
      <c r="E113" s="3">
        <f t="shared" ref="E113:E117" si="43">D113/$D$5</f>
        <v>2.5024378897123804E-4</v>
      </c>
      <c r="F113" s="7"/>
      <c r="G113" s="20">
        <v>6.1051194117647061</v>
      </c>
      <c r="H113" s="5">
        <f t="shared" ref="H113:H117" si="44">D113*G113</f>
        <v>207574.06</v>
      </c>
    </row>
    <row r="114" spans="1:8" x14ac:dyDescent="0.25">
      <c r="A114" s="4" t="s">
        <v>4</v>
      </c>
      <c r="B114" s="1">
        <v>44917</v>
      </c>
      <c r="D114" s="2">
        <v>36623</v>
      </c>
      <c r="E114" s="3">
        <f t="shared" si="43"/>
        <v>2.6954936127922507E-4</v>
      </c>
      <c r="F114" s="7"/>
      <c r="G114" s="20">
        <v>6.0751189143434461</v>
      </c>
      <c r="H114" s="5">
        <f t="shared" si="44"/>
        <v>222489.08000000002</v>
      </c>
    </row>
    <row r="115" spans="1:8" x14ac:dyDescent="0.25">
      <c r="A115" s="4" t="s">
        <v>4</v>
      </c>
      <c r="B115" s="1">
        <v>44916</v>
      </c>
      <c r="D115" s="2">
        <v>33319</v>
      </c>
      <c r="E115" s="3">
        <f t="shared" si="43"/>
        <v>2.45231553080373E-4</v>
      </c>
      <c r="F115" s="7"/>
      <c r="G115" s="20">
        <v>5.978873015396621</v>
      </c>
      <c r="H115" s="5">
        <f t="shared" si="44"/>
        <v>199210.07</v>
      </c>
    </row>
    <row r="116" spans="1:8" x14ac:dyDescent="0.25">
      <c r="A116" s="4" t="s">
        <v>4</v>
      </c>
      <c r="B116" s="1">
        <v>44915</v>
      </c>
      <c r="D116" s="2">
        <v>50000</v>
      </c>
      <c r="E116" s="3">
        <f t="shared" si="43"/>
        <v>3.6800557201652656E-4</v>
      </c>
      <c r="F116" s="7"/>
      <c r="G116" s="20">
        <v>5.912830399999998</v>
      </c>
      <c r="H116" s="5">
        <f t="shared" si="44"/>
        <v>295641.5199999999</v>
      </c>
    </row>
    <row r="117" spans="1:8" x14ac:dyDescent="0.25">
      <c r="A117" s="4" t="s">
        <v>4</v>
      </c>
      <c r="B117" s="1">
        <v>44914</v>
      </c>
      <c r="D117" s="2">
        <v>32087</v>
      </c>
      <c r="E117" s="3">
        <f t="shared" si="43"/>
        <v>2.3616389578588577E-4</v>
      </c>
      <c r="F117" s="7"/>
      <c r="G117" s="20">
        <v>5.930469348957522</v>
      </c>
      <c r="H117" s="5">
        <f t="shared" si="44"/>
        <v>190290.97</v>
      </c>
    </row>
    <row r="118" spans="1:8" x14ac:dyDescent="0.25">
      <c r="A118" s="4" t="s">
        <v>4</v>
      </c>
      <c r="B118" s="1">
        <v>44911</v>
      </c>
      <c r="D118" s="2">
        <v>41525</v>
      </c>
      <c r="E118" s="3">
        <f t="shared" ref="E118:E122" si="45">D118/$D$5</f>
        <v>3.0562862755972533E-4</v>
      </c>
      <c r="G118" s="20">
        <v>5.8675850692354015</v>
      </c>
      <c r="H118" s="5">
        <f t="shared" ref="H118:H122" si="46">D118*G118</f>
        <v>243651.47000000006</v>
      </c>
    </row>
    <row r="119" spans="1:8" x14ac:dyDescent="0.25">
      <c r="A119" s="4" t="s">
        <v>4</v>
      </c>
      <c r="B119" s="1">
        <v>44910</v>
      </c>
      <c r="D119" s="2">
        <v>62047</v>
      </c>
      <c r="E119" s="3">
        <f t="shared" si="45"/>
        <v>4.5667283453818848E-4</v>
      </c>
      <c r="G119" s="20">
        <v>6.0976796621915659</v>
      </c>
      <c r="H119" s="5">
        <f t="shared" si="46"/>
        <v>378342.7300000001</v>
      </c>
    </row>
    <row r="120" spans="1:8" x14ac:dyDescent="0.25">
      <c r="A120" s="4" t="s">
        <v>4</v>
      </c>
      <c r="B120" s="1">
        <v>44909</v>
      </c>
      <c r="D120" s="2">
        <v>37292</v>
      </c>
      <c r="E120" s="3">
        <f t="shared" si="45"/>
        <v>2.7447327583280615E-4</v>
      </c>
      <c r="G120" s="20">
        <v>6.0896428188351379</v>
      </c>
      <c r="H120" s="5">
        <f t="shared" si="46"/>
        <v>227094.95999999996</v>
      </c>
    </row>
    <row r="121" spans="1:8" x14ac:dyDescent="0.25">
      <c r="A121" s="4" t="s">
        <v>4</v>
      </c>
      <c r="B121" s="1">
        <v>44908</v>
      </c>
      <c r="D121" s="2">
        <v>48846</v>
      </c>
      <c r="E121" s="3">
        <f t="shared" si="45"/>
        <v>3.5951200341438513E-4</v>
      </c>
      <c r="G121" s="20">
        <v>6.0769686361216895</v>
      </c>
      <c r="H121" s="5">
        <f t="shared" si="46"/>
        <v>296835.61000000004</v>
      </c>
    </row>
    <row r="122" spans="1:8" x14ac:dyDescent="0.25">
      <c r="A122" s="4" t="s">
        <v>4</v>
      </c>
      <c r="B122" s="1">
        <v>44907</v>
      </c>
      <c r="D122" s="2">
        <v>42703</v>
      </c>
      <c r="E122" s="3">
        <f t="shared" si="45"/>
        <v>3.1429883883643469E-4</v>
      </c>
      <c r="G122" s="20">
        <v>5.9692541507622403</v>
      </c>
      <c r="H122" s="5">
        <f t="shared" si="46"/>
        <v>254905.05999999994</v>
      </c>
    </row>
    <row r="123" spans="1:8" x14ac:dyDescent="0.25">
      <c r="A123" s="4" t="s">
        <v>4</v>
      </c>
      <c r="B123" s="1">
        <v>44904</v>
      </c>
      <c r="D123" s="2">
        <v>76322</v>
      </c>
      <c r="E123" s="3">
        <f t="shared" ref="E123:E127" si="47">D123/$D$5</f>
        <v>5.6173842534890681E-4</v>
      </c>
      <c r="G123" s="20">
        <v>6.0177266056969172</v>
      </c>
      <c r="H123" s="5">
        <f t="shared" ref="H123:H127" si="48">D123*G123</f>
        <v>459284.93000000011</v>
      </c>
    </row>
    <row r="124" spans="1:8" x14ac:dyDescent="0.25">
      <c r="A124" s="4" t="s">
        <v>4</v>
      </c>
      <c r="B124" s="1">
        <v>44903</v>
      </c>
      <c r="D124" s="2">
        <v>86220</v>
      </c>
      <c r="E124" s="3">
        <f t="shared" si="47"/>
        <v>6.3458880838529843E-4</v>
      </c>
      <c r="G124" s="20">
        <v>6.0247124797030844</v>
      </c>
      <c r="H124" s="5">
        <f t="shared" si="48"/>
        <v>519450.70999999996</v>
      </c>
    </row>
    <row r="125" spans="1:8" x14ac:dyDescent="0.25">
      <c r="A125" s="4" t="s">
        <v>4</v>
      </c>
      <c r="B125" s="1">
        <v>44902</v>
      </c>
      <c r="D125" s="2">
        <v>70651</v>
      </c>
      <c r="E125" s="3">
        <f t="shared" si="47"/>
        <v>5.1999923337079236E-4</v>
      </c>
      <c r="G125" s="20">
        <v>5.9971033672559475</v>
      </c>
      <c r="H125" s="5">
        <f t="shared" si="48"/>
        <v>423701.34999999992</v>
      </c>
    </row>
    <row r="126" spans="1:8" x14ac:dyDescent="0.25">
      <c r="A126" s="4" t="s">
        <v>4</v>
      </c>
      <c r="B126" s="1">
        <v>44901</v>
      </c>
      <c r="D126" s="2">
        <v>63844</v>
      </c>
      <c r="E126" s="3">
        <f t="shared" si="47"/>
        <v>4.6989895479646244E-4</v>
      </c>
      <c r="G126" s="20">
        <v>6.1840727398032715</v>
      </c>
      <c r="H126" s="5">
        <f t="shared" si="48"/>
        <v>394815.94000000006</v>
      </c>
    </row>
    <row r="127" spans="1:8" x14ac:dyDescent="0.25">
      <c r="A127" s="4" t="s">
        <v>4</v>
      </c>
      <c r="B127" s="1">
        <v>44900</v>
      </c>
      <c r="D127" s="2">
        <v>50108</v>
      </c>
      <c r="E127" s="3">
        <f t="shared" si="47"/>
        <v>3.6880046405208226E-4</v>
      </c>
      <c r="G127" s="20">
        <v>6.3431693541949388</v>
      </c>
      <c r="H127" s="5">
        <f t="shared" si="48"/>
        <v>317843.52999999997</v>
      </c>
    </row>
    <row r="128" spans="1:8" x14ac:dyDescent="0.25">
      <c r="A128" s="4" t="s">
        <v>4</v>
      </c>
      <c r="B128" s="1">
        <v>44897</v>
      </c>
      <c r="D128" s="2">
        <v>33103</v>
      </c>
      <c r="E128" s="3">
        <f t="shared" ref="E128:E132" si="49">D128/$D$5</f>
        <v>2.4364176900926158E-4</v>
      </c>
      <c r="G128" s="20">
        <v>6.284260338942091</v>
      </c>
      <c r="H128" s="5">
        <f t="shared" ref="H128:H132" si="50">D128*G128</f>
        <v>208027.87000000002</v>
      </c>
    </row>
    <row r="129" spans="1:8" x14ac:dyDescent="0.25">
      <c r="A129" s="4" t="s">
        <v>4</v>
      </c>
      <c r="B129" s="1">
        <v>44896</v>
      </c>
      <c r="D129" s="2">
        <v>68259</v>
      </c>
      <c r="E129" s="3">
        <f t="shared" si="49"/>
        <v>5.0239384680552171E-4</v>
      </c>
      <c r="G129" s="20">
        <v>6.2827224248817037</v>
      </c>
      <c r="H129" s="5">
        <f t="shared" si="50"/>
        <v>428852.35000000021</v>
      </c>
    </row>
    <row r="130" spans="1:8" x14ac:dyDescent="0.25">
      <c r="A130" s="4" t="s">
        <v>4</v>
      </c>
      <c r="B130" s="1">
        <v>44895</v>
      </c>
      <c r="D130" s="2">
        <v>35937</v>
      </c>
      <c r="E130" s="3">
        <f t="shared" si="49"/>
        <v>2.6450032483115831E-4</v>
      </c>
      <c r="G130" s="20">
        <v>6.3339560898238583</v>
      </c>
      <c r="H130" s="5">
        <f t="shared" si="50"/>
        <v>227623.38</v>
      </c>
    </row>
    <row r="131" spans="1:8" x14ac:dyDescent="0.25">
      <c r="A131" s="4" t="s">
        <v>4</v>
      </c>
      <c r="B131" s="1">
        <v>44894</v>
      </c>
      <c r="D131" s="2">
        <v>49364</v>
      </c>
      <c r="E131" s="3">
        <f t="shared" si="49"/>
        <v>3.6332454114047633E-4</v>
      </c>
      <c r="G131" s="20">
        <v>6.3074941252734753</v>
      </c>
      <c r="H131" s="5">
        <f t="shared" si="50"/>
        <v>311363.13999999984</v>
      </c>
    </row>
    <row r="132" spans="1:8" x14ac:dyDescent="0.25">
      <c r="A132" s="4" t="s">
        <v>4</v>
      </c>
      <c r="B132" s="1">
        <v>44893</v>
      </c>
      <c r="D132" s="2">
        <v>30221</v>
      </c>
      <c r="E132" s="3">
        <f t="shared" si="49"/>
        <v>2.22429927838229E-4</v>
      </c>
      <c r="G132" s="20">
        <v>6.2283226895205317</v>
      </c>
      <c r="H132" s="5">
        <f t="shared" si="50"/>
        <v>188226.13999999998</v>
      </c>
    </row>
    <row r="133" spans="1:8" x14ac:dyDescent="0.25">
      <c r="A133" s="4" t="s">
        <v>4</v>
      </c>
      <c r="B133" s="1">
        <v>44890</v>
      </c>
      <c r="D133" s="2">
        <v>41250</v>
      </c>
      <c r="E133" s="3">
        <f t="shared" ref="E133:E137" si="51">D133/$D$5</f>
        <v>3.0360459691363442E-4</v>
      </c>
      <c r="G133" s="20">
        <v>6.3299949090909093</v>
      </c>
      <c r="H133" s="5">
        <f t="shared" ref="H133:H137" si="52">D133*G133</f>
        <v>261112.29</v>
      </c>
    </row>
    <row r="134" spans="1:8" x14ac:dyDescent="0.25">
      <c r="A134" s="4" t="s">
        <v>4</v>
      </c>
      <c r="B134" s="1">
        <v>44889</v>
      </c>
      <c r="D134" s="2">
        <v>27017</v>
      </c>
      <c r="E134" s="3">
        <f t="shared" si="51"/>
        <v>1.9884813078340996E-4</v>
      </c>
      <c r="G134" s="20">
        <v>6.2666517377947235</v>
      </c>
      <c r="H134" s="5">
        <f t="shared" si="52"/>
        <v>169306.13000000003</v>
      </c>
    </row>
    <row r="135" spans="1:8" x14ac:dyDescent="0.25">
      <c r="A135" s="4" t="s">
        <v>4</v>
      </c>
      <c r="B135" s="1">
        <v>44888</v>
      </c>
      <c r="D135" s="2">
        <v>40663</v>
      </c>
      <c r="E135" s="3">
        <f t="shared" si="51"/>
        <v>2.9928421149816038E-4</v>
      </c>
      <c r="G135" s="20">
        <v>6.1976521653591714</v>
      </c>
      <c r="H135" s="5">
        <f t="shared" si="52"/>
        <v>252015.12999999998</v>
      </c>
    </row>
    <row r="136" spans="1:8" x14ac:dyDescent="0.25">
      <c r="A136" s="4" t="s">
        <v>4</v>
      </c>
      <c r="B136" s="1">
        <v>44887</v>
      </c>
      <c r="D136" s="2">
        <v>34596</v>
      </c>
      <c r="E136" s="3">
        <f t="shared" si="51"/>
        <v>2.5463041538967507E-4</v>
      </c>
      <c r="G136" s="20">
        <v>6.1434584923112476</v>
      </c>
      <c r="H136" s="5">
        <f t="shared" si="52"/>
        <v>212539.08999999991</v>
      </c>
    </row>
    <row r="137" spans="1:8" x14ac:dyDescent="0.25">
      <c r="A137" s="4" t="s">
        <v>4</v>
      </c>
      <c r="B137" s="1">
        <v>44886</v>
      </c>
      <c r="D137" s="2">
        <v>41547</v>
      </c>
      <c r="E137" s="3">
        <f t="shared" si="51"/>
        <v>3.0579055001141257E-4</v>
      </c>
      <c r="G137" s="20">
        <v>6.0000495824006546</v>
      </c>
      <c r="H137" s="5">
        <f t="shared" si="52"/>
        <v>249284.06</v>
      </c>
    </row>
    <row r="138" spans="1:8" x14ac:dyDescent="0.25">
      <c r="A138" s="4" t="s">
        <v>4</v>
      </c>
      <c r="B138" s="1">
        <v>44883</v>
      </c>
      <c r="D138" s="2">
        <v>66000</v>
      </c>
      <c r="E138" s="3">
        <f t="shared" ref="E138:E142" si="53">D138/$D$5</f>
        <v>4.8576735506181509E-4</v>
      </c>
      <c r="G138" s="20">
        <v>5.9431078787878793</v>
      </c>
      <c r="H138" s="5">
        <f t="shared" ref="H138:H142" si="54">D138*G138</f>
        <v>392245.12000000005</v>
      </c>
    </row>
    <row r="139" spans="1:8" x14ac:dyDescent="0.25">
      <c r="A139" s="4" t="s">
        <v>4</v>
      </c>
      <c r="B139" s="1">
        <v>44882</v>
      </c>
      <c r="D139" s="2">
        <v>66174</v>
      </c>
      <c r="E139" s="3">
        <f t="shared" si="53"/>
        <v>4.8704801445243259E-4</v>
      </c>
      <c r="G139" s="20">
        <v>5.8952816816272273</v>
      </c>
      <c r="H139" s="5">
        <f t="shared" si="54"/>
        <v>390114.37000000011</v>
      </c>
    </row>
    <row r="140" spans="1:8" x14ac:dyDescent="0.25">
      <c r="A140" s="4" t="s">
        <v>4</v>
      </c>
      <c r="B140" s="1">
        <v>44881</v>
      </c>
      <c r="D140" s="2">
        <v>78700</v>
      </c>
      <c r="E140" s="3">
        <f t="shared" si="53"/>
        <v>5.7924077035401286E-4</v>
      </c>
      <c r="G140" s="20">
        <v>5.9987214739517141</v>
      </c>
      <c r="H140" s="5">
        <f t="shared" si="54"/>
        <v>472099.37999999989</v>
      </c>
    </row>
    <row r="141" spans="1:8" x14ac:dyDescent="0.25">
      <c r="A141" s="4" t="s">
        <v>4</v>
      </c>
      <c r="B141" s="1">
        <v>44880</v>
      </c>
      <c r="D141" s="2">
        <v>76500</v>
      </c>
      <c r="E141" s="3">
        <f t="shared" si="53"/>
        <v>5.6304852518528569E-4</v>
      </c>
      <c r="G141" s="20">
        <v>6.1135158169934654</v>
      </c>
      <c r="H141" s="5">
        <f t="shared" si="54"/>
        <v>467683.96000000008</v>
      </c>
    </row>
    <row r="142" spans="1:8" x14ac:dyDescent="0.25">
      <c r="A142" s="4" t="s">
        <v>4</v>
      </c>
      <c r="B142" s="1">
        <v>44879</v>
      </c>
      <c r="D142" s="2">
        <v>76450</v>
      </c>
      <c r="E142" s="3">
        <f t="shared" si="53"/>
        <v>5.6268051961326916E-4</v>
      </c>
      <c r="G142" s="20">
        <v>6.151619620667101</v>
      </c>
      <c r="H142" s="5">
        <f t="shared" si="54"/>
        <v>470291.31999999989</v>
      </c>
    </row>
    <row r="143" spans="1:8" x14ac:dyDescent="0.25">
      <c r="A143" s="4" t="s">
        <v>4</v>
      </c>
      <c r="B143" s="1">
        <v>44876</v>
      </c>
      <c r="D143" s="2">
        <v>69500</v>
      </c>
      <c r="E143" s="3">
        <f>D143/$D$5</f>
        <v>5.1152774510297195E-4</v>
      </c>
      <c r="G143" s="20">
        <v>6.0736112230215795</v>
      </c>
      <c r="H143" s="5">
        <f>D143*G143</f>
        <v>422115.97999999975</v>
      </c>
    </row>
    <row r="144" spans="1:8" x14ac:dyDescent="0.25">
      <c r="A144" s="4" t="s">
        <v>4</v>
      </c>
      <c r="B144" s="1">
        <v>44875</v>
      </c>
      <c r="D144" s="2">
        <v>69000</v>
      </c>
      <c r="E144" s="3">
        <f>D144/$D$5</f>
        <v>5.0784768938280666E-4</v>
      </c>
      <c r="G144" s="20">
        <v>5.8124471014492736</v>
      </c>
      <c r="H144" s="5">
        <f>D144*G144</f>
        <v>401058.84999999986</v>
      </c>
    </row>
    <row r="145" spans="1:8" x14ac:dyDescent="0.25">
      <c r="A145" s="4" t="s">
        <v>4</v>
      </c>
      <c r="B145" s="1">
        <v>44874</v>
      </c>
      <c r="D145" s="2">
        <v>44844</v>
      </c>
      <c r="E145" s="3">
        <f t="shared" ref="E145" si="55">D145/$D$5</f>
        <v>3.3005683743018234E-4</v>
      </c>
      <c r="G145" s="20">
        <v>5.7444402818660256</v>
      </c>
      <c r="H145" s="5">
        <f>D145*G145</f>
        <v>257603.68000000005</v>
      </c>
    </row>
    <row r="146" spans="1:8" x14ac:dyDescent="0.25">
      <c r="A146" s="10" t="s">
        <v>6</v>
      </c>
      <c r="B146" s="6"/>
      <c r="C146" s="6"/>
      <c r="D146" s="8">
        <f>SUM(D12:D145)</f>
        <v>6793375</v>
      </c>
      <c r="E146" s="9">
        <f>D146/$D$5</f>
        <v>4.9999997055955425E-2</v>
      </c>
      <c r="F146" s="6"/>
      <c r="G146" s="11">
        <f>H146/D146</f>
        <v>6.9548313261081569</v>
      </c>
      <c r="H146" s="12">
        <f>SUM(H12:H145)</f>
        <v>47246777.259999998</v>
      </c>
    </row>
    <row r="148" spans="1:8" x14ac:dyDescent="0.25">
      <c r="A148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Swift</dc:creator>
  <cp:lastModifiedBy>JOSE LUIS CAMBRON MELLADO</cp:lastModifiedBy>
  <dcterms:created xsi:type="dcterms:W3CDTF">2022-02-07T09:42:53Z</dcterms:created>
  <dcterms:modified xsi:type="dcterms:W3CDTF">2023-05-22T14:52:03Z</dcterms:modified>
</cp:coreProperties>
</file>